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Z:\RESULTADOS TRIMESTRALES\2025\FY25\ENVÍO\"/>
    </mc:Choice>
  </mc:AlternateContent>
  <xr:revisionPtr revIDLastSave="0" documentId="13_ncr:1_{84467440-DD7B-479F-AB13-E49ACA0E7F54}" xr6:coauthVersionLast="47" xr6:coauthVersionMax="47" xr10:uidLastSave="{00000000-0000-0000-0000-000000000000}"/>
  <bookViews>
    <workbookView xWindow="-4770" yWindow="-21720" windowWidth="38640" windowHeight="21120" activeTab="4" xr2:uid="{00000000-000D-0000-FFFF-FFFF00000000}"/>
  </bookViews>
  <sheets>
    <sheet name="Index" sheetId="6" r:id="rId1"/>
    <sheet name=" P&amp;L" sheetId="1" r:id="rId2"/>
    <sheet name="P&amp;L by Businesses" sheetId="12" r:id="rId3"/>
    <sheet name="BS" sheetId="4" r:id="rId4"/>
    <sheet name="Cash Flow" sheetId="5" r:id="rId5"/>
    <sheet name="Markets_Geographies" sheetId="11" r:id="rId6"/>
  </sheets>
  <definedNames>
    <definedName name="A">#REF!</definedName>
    <definedName name="B">#REF!</definedName>
    <definedName name="ESPAÑOL">#REF!</definedName>
    <definedName name="INGLES">#REF!</definedName>
    <definedName name="_xlnm.Print_Area" localSheetId="1">' P&amp;L'!$B$1:$C$30</definedName>
    <definedName name="_xlnm.Print_Area" localSheetId="0">Index!$A$1:$H$39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B11" i="12" l="1"/>
  <c r="B9" i="4"/>
  <c r="B10" i="5" s="1"/>
  <c r="B16" i="11" s="1"/>
</calcChain>
</file>

<file path=xl/sharedStrings.xml><?xml version="1.0" encoding="utf-8"?>
<sst xmlns="http://schemas.openxmlformats.org/spreadsheetml/2006/main" count="126" uniqueCount="118">
  <si>
    <t>€M</t>
  </si>
  <si>
    <t>INDEX</t>
  </si>
  <si>
    <t xml:space="preserve">Consolidated Profit &amp; Loss Account </t>
  </si>
  <si>
    <t>Consolidated Balance Sheet</t>
  </si>
  <si>
    <t>Consolidated Cash Flow Statement</t>
  </si>
  <si>
    <t>Revenues by Business Areas and Geographical Markets</t>
  </si>
  <si>
    <t>Net Profit Recurrent</t>
  </si>
  <si>
    <t>Total</t>
  </si>
  <si>
    <t>Profit &amp; Loss Account by Businesses</t>
  </si>
  <si>
    <t>Minsait</t>
  </si>
  <si>
    <t>Defence</t>
  </si>
  <si>
    <t>Air Traffic</t>
  </si>
  <si>
    <t>Mobility</t>
  </si>
  <si>
    <t>Spain</t>
  </si>
  <si>
    <t>America</t>
  </si>
  <si>
    <t>Europe</t>
  </si>
  <si>
    <t>Asia, Middle East &amp; Africa</t>
  </si>
  <si>
    <t>Revenue</t>
  </si>
  <si>
    <t>In-house work on non-current assets and other income</t>
  </si>
  <si>
    <t>Materials used and other supplies and other operating expenses</t>
  </si>
  <si>
    <t>Staff Costs</t>
  </si>
  <si>
    <t>Other gains or losses on non-current assets and other results</t>
  </si>
  <si>
    <t xml:space="preserve">Gross Operating Result (EBITDA) </t>
  </si>
  <si>
    <t>Depreciation and amortisation charge</t>
  </si>
  <si>
    <t xml:space="preserve">Operating Result (EBIT) </t>
  </si>
  <si>
    <t>EBIT Margin</t>
  </si>
  <si>
    <t>Financial Loss</t>
  </si>
  <si>
    <t>Result of companies accounted for using the equity method</t>
  </si>
  <si>
    <t>Profit (Loss) before tax</t>
  </si>
  <si>
    <t>Income tax</t>
  </si>
  <si>
    <t>Profit (Loss) for the year</t>
  </si>
  <si>
    <t>Profit (Loss) attributable to non-controlling interests</t>
  </si>
  <si>
    <t>Profit (Loss) attributable to the Parent</t>
  </si>
  <si>
    <t>Property, plant and equipment</t>
  </si>
  <si>
    <t>Property investments</t>
  </si>
  <si>
    <t>Assets for the rigth of use</t>
  </si>
  <si>
    <t>Goodwill</t>
  </si>
  <si>
    <t>Other Intangible assets</t>
  </si>
  <si>
    <t>Investments using the equity method and other non-current financial assets</t>
  </si>
  <si>
    <t>Deferred tax assets</t>
  </si>
  <si>
    <t xml:space="preserve">   Total non-current assets </t>
  </si>
  <si>
    <t>Assets held for sale</t>
  </si>
  <si>
    <t>Operating current assets</t>
  </si>
  <si>
    <t xml:space="preserve">Other current assets </t>
  </si>
  <si>
    <t xml:space="preserve">Cash and cash equivalents </t>
  </si>
  <si>
    <t xml:space="preserve">   Total current assets </t>
  </si>
  <si>
    <t>TOTAL ASSETS</t>
  </si>
  <si>
    <t>Share Capital and Reserves</t>
  </si>
  <si>
    <t>Treasury shares</t>
  </si>
  <si>
    <t xml:space="preserve">   Equity attributable to parent company</t>
  </si>
  <si>
    <t>Non-controlling interests</t>
  </si>
  <si>
    <t>TOTAL EQUITY</t>
  </si>
  <si>
    <t>Provisions for contingencies and charges</t>
  </si>
  <si>
    <t>Bank borrowings and financial liabilities relating to issues of debt instruments and other marketable securities</t>
  </si>
  <si>
    <t>Other non-current financial liabilities</t>
  </si>
  <si>
    <t>Subsidies</t>
  </si>
  <si>
    <t>Other non-current liabilities</t>
  </si>
  <si>
    <t>Deferred tax liabilities</t>
  </si>
  <si>
    <t xml:space="preserve">  Total Non-current liabilities</t>
  </si>
  <si>
    <t>Liabilities classified as held for sale</t>
  </si>
  <si>
    <t>Current bank borrowings and financial liabilities relating to issues of debt instruments and other marketable securities</t>
  </si>
  <si>
    <t>Other current financial liabilities</t>
  </si>
  <si>
    <t>Operating current liabilities</t>
  </si>
  <si>
    <t>Other current liabilities</t>
  </si>
  <si>
    <t xml:space="preserve">  Total Current liabilities</t>
  </si>
  <si>
    <t xml:space="preserve">TOTAL EQUITY AND LIABILITIES </t>
  </si>
  <si>
    <t>Gross financial debt</t>
  </si>
  <si>
    <t>Profit Before Tax</t>
  </si>
  <si>
    <t>Adjusted for:</t>
  </si>
  <si>
    <t xml:space="preserve">  - Depreciation and amortization charge</t>
  </si>
  <si>
    <t xml:space="preserve">  - Provisions, capital grants and others</t>
  </si>
  <si>
    <t xml:space="preserve">  - Result of companies accounted for using the equity method</t>
  </si>
  <si>
    <t xml:space="preserve">  - Financial loss</t>
  </si>
  <si>
    <t>Dividends received</t>
  </si>
  <si>
    <t>Profit (Loss) from operations before changes in working capital</t>
  </si>
  <si>
    <t>Changes in trade receivables and other items</t>
  </si>
  <si>
    <t>Changes in inventories</t>
  </si>
  <si>
    <t>Changes in trade payables and other items</t>
  </si>
  <si>
    <t>Cash flows from operating activities</t>
  </si>
  <si>
    <t>Tangible (net)</t>
  </si>
  <si>
    <t>Intangible (net)</t>
  </si>
  <si>
    <t>Capex</t>
  </si>
  <si>
    <t>Interest paid and received</t>
  </si>
  <si>
    <t>Other financial liabilities variation</t>
  </si>
  <si>
    <t>Income tax paid</t>
  </si>
  <si>
    <t>Free Cash Flow</t>
  </si>
  <si>
    <t>Changes in other financial assets</t>
  </si>
  <si>
    <t>Financial investments/divestments</t>
  </si>
  <si>
    <t>Dividends paid by companies to non-controlling shareholders</t>
  </si>
  <si>
    <t>Dividends of the parent company</t>
  </si>
  <si>
    <t>Shareholders contributions</t>
  </si>
  <si>
    <t>Changes in treasury shares</t>
  </si>
  <si>
    <t>Cash-flow provided/(used) in the period</t>
  </si>
  <si>
    <t>Initial Net Debt</t>
  </si>
  <si>
    <t>Foreign exchange differences and variation with no impact in cash</t>
  </si>
  <si>
    <t>Final Net Debt</t>
  </si>
  <si>
    <t>Backlog</t>
  </si>
  <si>
    <t>Net Order Intake</t>
  </si>
  <si>
    <t>Revenues</t>
  </si>
  <si>
    <t>EBITDA</t>
  </si>
  <si>
    <t>EBITDA Margin %</t>
  </si>
  <si>
    <t>Operating Margin</t>
  </si>
  <si>
    <t>Operating Margin %</t>
  </si>
  <si>
    <t>EBIT</t>
  </si>
  <si>
    <t>EBIT margin %</t>
  </si>
  <si>
    <t>Book-to-bill</t>
  </si>
  <si>
    <t>Backlog / Revs LTM</t>
  </si>
  <si>
    <t>Effective transfer to held-for-sale</t>
  </si>
  <si>
    <t>Total Group Net Debt</t>
  </si>
  <si>
    <t>Net Debt before transfer to held-for-sale</t>
  </si>
  <si>
    <t>Cash &amp; cash equivalents at the beginning of the period</t>
  </si>
  <si>
    <t>Foreign exchange differences</t>
  </si>
  <si>
    <t>Increase (decrease) in borrowings</t>
  </si>
  <si>
    <t>Net change in cash and cash equivalents</t>
  </si>
  <si>
    <t>Ending balance of cash and cash equivalents</t>
  </si>
  <si>
    <t>Long term and current borrowings</t>
  </si>
  <si>
    <t>Final Net Debt (+) Net Cash (-)</t>
  </si>
  <si>
    <t>2025 (IFRS)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</si>
</sst>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%"/>
    <numFmt numFmtId="165" formatCode="#,##0.0;\(#,##0.0\)"/>
    <numFmt numFmtId="166" formatCode="#,##0.0_);\(#,##0.0\)"/>
    <numFmt numFmtId="167" formatCode="#,##0;\(#,##0\)"/>
    <numFmt numFmtId="168" formatCode="0.0%;\(0.0%\)"/>
    <numFmt numFmtId="169" formatCode="#,##0.00;\(#,##0.00\)"/>
    <numFmt numFmtId="170" formatCode="#,##0.0"/>
  </numFmts>
  <fonts count="39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4"/>
      <color indexed="60"/>
      <name val="Arial"/>
      <family val="2"/>
    </font>
    <font>
      <sz val="11"/>
      <name val="Arial"/>
      <family val="2"/>
    </font>
    <font>
      <sz val="8"/>
      <name val="Arial"/>
      <family val="2"/>
    </font>
    <font>
      <sz val="9"/>
      <name val="Univers"/>
      <family val="2"/>
    </font>
    <font>
      <sz val="10"/>
      <name val="Neo Sans Light"/>
      <family val="2"/>
    </font>
    <font>
      <sz val="11"/>
      <name val="Neo Sans Light"/>
      <family val="2"/>
    </font>
    <font>
      <sz val="10"/>
      <color rgb="FF004254"/>
      <name val="Arial"/>
      <family val="2"/>
    </font>
    <font>
      <sz val="10"/>
      <color rgb="FF004254"/>
      <name val="Neo Sans Light"/>
      <family val="2"/>
    </font>
    <font>
      <sz val="11"/>
      <color rgb="FF004254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0"/>
      <name val="Forfuture Sans"/>
      <family val="2"/>
    </font>
    <font>
      <sz val="11"/>
      <color theme="0"/>
      <name val="Forfuture Sans"/>
      <family val="2"/>
    </font>
    <font>
      <sz val="10"/>
      <name val="ForFuture Sans"/>
      <family val="2"/>
    </font>
    <font>
      <b/>
      <sz val="11"/>
      <color rgb="FF004254"/>
      <name val="ForFuture Sans"/>
      <family val="2"/>
    </font>
    <font>
      <sz val="10"/>
      <color rgb="FF004254"/>
      <name val="ForFuture Sans"/>
      <family val="2"/>
    </font>
    <font>
      <b/>
      <sz val="12"/>
      <name val="ForFuture Sans"/>
      <family val="2"/>
    </font>
    <font>
      <sz val="10"/>
      <color theme="0"/>
      <name val="ForFuture Sans"/>
      <family val="2"/>
    </font>
    <font>
      <b/>
      <sz val="18"/>
      <color theme="0"/>
      <name val="ForFuture Sans"/>
      <family val="2"/>
    </font>
    <font>
      <b/>
      <sz val="16"/>
      <color theme="0"/>
      <name val="ForFuture Sans"/>
      <family val="2"/>
    </font>
    <font>
      <sz val="10"/>
      <color indexed="56"/>
      <name val="ForFuture Sans"/>
      <family val="2"/>
    </font>
    <font>
      <b/>
      <sz val="8"/>
      <color theme="0"/>
      <name val="ForFuture Sans"/>
      <family val="2"/>
    </font>
    <font>
      <sz val="11"/>
      <color rgb="FF004254"/>
      <name val="ForFuture Sans"/>
      <family val="2"/>
    </font>
    <font>
      <b/>
      <i/>
      <sz val="11"/>
      <color rgb="FF004254"/>
      <name val="ForFuture Sans"/>
      <family val="2"/>
    </font>
    <font>
      <b/>
      <sz val="11"/>
      <color indexed="62"/>
      <name val="ForFuture Sans"/>
      <family val="2"/>
    </font>
    <font>
      <sz val="11"/>
      <name val="ForFuture Sans"/>
      <family val="2"/>
    </font>
    <font>
      <sz val="11"/>
      <color indexed="62"/>
      <name val="ForFuture Sans"/>
      <family val="2"/>
    </font>
    <font>
      <b/>
      <sz val="14"/>
      <color theme="0"/>
      <name val="ForFuture Sans"/>
      <family val="2"/>
    </font>
    <font>
      <b/>
      <sz val="11"/>
      <name val="ForFuture Sans"/>
      <family val="2"/>
    </font>
    <font>
      <b/>
      <i/>
      <sz val="11"/>
      <color indexed="62"/>
      <name val="ForFuture Sans"/>
      <family val="2"/>
    </font>
    <font>
      <b/>
      <sz val="10"/>
      <color rgb="FF004254"/>
      <name val="ForFuture Sans"/>
      <family val="2"/>
    </font>
    <font>
      <b/>
      <sz val="10"/>
      <name val="ForFuture Sans"/>
      <family val="2"/>
    </font>
    <font>
      <sz val="8"/>
      <name val="ForFuture Sans"/>
      <family val="2"/>
    </font>
    <font>
      <b/>
      <sz val="14"/>
      <color indexed="60"/>
      <name val="ForFuture Sans"/>
      <family val="2"/>
    </font>
    <font>
      <b/>
      <sz val="8"/>
      <color indexed="8"/>
      <name val="ForFuture Sans"/>
      <family val="2"/>
    </font>
    <font>
      <i/>
      <sz val="9"/>
      <color rgb="FF004254"/>
      <name val="ForFuture Sans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BBB21"/>
        <bgColor indexed="64"/>
      </patternFill>
    </fill>
    <fill>
      <patternFill patternType="solid">
        <fgColor rgb="FF004254"/>
        <bgColor indexed="64"/>
      </patternFill>
    </fill>
  </fills>
  <borders count="32">
    <border>
      <left/>
      <right/>
      <top/>
      <bottom/>
      <diagonal/>
    </border>
    <border>
      <left style="hair">
        <color indexed="22"/>
      </left>
      <right style="hair">
        <color indexed="22"/>
      </right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hair">
        <color indexed="22"/>
      </left>
      <right style="hair">
        <color indexed="22"/>
      </right>
      <top/>
      <bottom style="medium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 style="double">
        <color indexed="64"/>
      </top>
      <bottom/>
      <diagonal/>
    </border>
    <border>
      <left style="hair">
        <color indexed="22"/>
      </left>
      <right style="hair">
        <color indexed="22"/>
      </right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/>
      <bottom style="dotted">
        <color indexed="64"/>
      </bottom>
      <diagonal/>
    </border>
    <border>
      <left/>
      <right style="hair">
        <color indexed="22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22"/>
      </left>
      <right style="hair">
        <color indexed="22"/>
      </right>
      <top style="dotted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/>
      <bottom style="dashed">
        <color indexed="64"/>
      </bottom>
      <diagonal/>
    </border>
    <border>
      <left/>
      <right style="hair">
        <color indexed="22"/>
      </right>
      <top style="thin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/>
      <top/>
      <bottom style="dashed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22"/>
      </right>
      <top/>
      <bottom style="thin">
        <color indexed="64"/>
      </bottom>
      <diagonal/>
    </border>
    <border>
      <left/>
      <right style="hair">
        <color indexed="22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 style="hair">
        <color indexed="22"/>
      </right>
      <top/>
      <bottom/>
      <diagonal/>
    </border>
    <border>
      <left/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 style="hair">
        <color indexed="22"/>
      </right>
      <top style="dashed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ashed">
        <color indexed="64"/>
      </top>
      <bottom style="double">
        <color indexed="64"/>
      </bottom>
      <diagonal/>
    </border>
    <border>
      <left/>
      <right/>
      <top/>
      <bottom style="hair">
        <color indexed="22"/>
      </bottom>
      <diagonal/>
    </border>
  </borders>
  <cellStyleXfs count="4">
    <xf numFmtId="0" fontId="0" fillId="0" borderId="0"/>
    <xf numFmtId="0" fontId="6" fillId="0" borderId="0"/>
    <xf numFmtId="9" fontId="1" fillId="0" borderId="0" applyFont="0" applyFill="0" applyBorder="0" applyAlignment="0" applyProtection="0"/>
    <xf numFmtId="0" fontId="1" fillId="0" borderId="0"/>
  </cellStyleXfs>
  <cellXfs count="155">
    <xf numFmtId="0" fontId="0" fillId="0" borderId="0" xfId="0"/>
    <xf numFmtId="0" fontId="0" fillId="2" borderId="0" xfId="0" applyFill="1"/>
    <xf numFmtId="0" fontId="0" fillId="2" borderId="0" xfId="0" applyFill="1" applyBorder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0" fillId="3" borderId="0" xfId="0" applyFill="1"/>
    <xf numFmtId="0" fontId="0" fillId="4" borderId="0" xfId="0" applyFill="1"/>
    <xf numFmtId="0" fontId="0" fillId="4" borderId="0" xfId="0" applyFill="1" applyBorder="1"/>
    <xf numFmtId="0" fontId="9" fillId="4" borderId="0" xfId="0" applyFont="1" applyFill="1"/>
    <xf numFmtId="0" fontId="9" fillId="5" borderId="0" xfId="0" applyFont="1" applyFill="1"/>
    <xf numFmtId="0" fontId="0" fillId="6" borderId="0" xfId="0" applyFill="1" applyBorder="1"/>
    <xf numFmtId="0" fontId="0" fillId="6" borderId="0" xfId="0" applyFill="1"/>
    <xf numFmtId="0" fontId="7" fillId="2" borderId="0" xfId="0" applyFont="1" applyFill="1"/>
    <xf numFmtId="0" fontId="7" fillId="4" borderId="0" xfId="0" applyFont="1" applyFill="1" applyBorder="1"/>
    <xf numFmtId="0" fontId="7" fillId="4" borderId="0" xfId="0" applyFont="1" applyFill="1"/>
    <xf numFmtId="0" fontId="8" fillId="2" borderId="0" xfId="0" applyFont="1" applyFill="1"/>
    <xf numFmtId="0" fontId="10" fillId="5" borderId="0" xfId="0" applyFont="1" applyFill="1"/>
    <xf numFmtId="0" fontId="7" fillId="4" borderId="0" xfId="0" applyFont="1" applyFill="1" applyAlignment="1"/>
    <xf numFmtId="0" fontId="8" fillId="4" borderId="0" xfId="0" applyFont="1" applyFill="1"/>
    <xf numFmtId="0" fontId="11" fillId="4" borderId="0" xfId="0" applyFont="1" applyFill="1"/>
    <xf numFmtId="1" fontId="8" fillId="2" borderId="0" xfId="0" applyNumberFormat="1" applyFont="1" applyFill="1"/>
    <xf numFmtId="166" fontId="0" fillId="0" borderId="0" xfId="0" applyNumberFormat="1"/>
    <xf numFmtId="165" fontId="0" fillId="0" borderId="0" xfId="0" applyNumberFormat="1"/>
    <xf numFmtId="0" fontId="2" fillId="4" borderId="0" xfId="0" applyFont="1" applyFill="1"/>
    <xf numFmtId="167" fontId="0" fillId="4" borderId="0" xfId="0" applyNumberFormat="1" applyFill="1"/>
    <xf numFmtId="165" fontId="0" fillId="4" borderId="0" xfId="0" applyNumberFormat="1" applyFill="1"/>
    <xf numFmtId="0" fontId="16" fillId="2" borderId="0" xfId="0" applyFont="1" applyFill="1" applyBorder="1"/>
    <xf numFmtId="0" fontId="16" fillId="2" borderId="0" xfId="0" applyFont="1" applyFill="1"/>
    <xf numFmtId="0" fontId="19" fillId="2" borderId="0" xfId="0" applyFont="1" applyFill="1"/>
    <xf numFmtId="0" fontId="20" fillId="7" borderId="0" xfId="0" applyFont="1" applyFill="1" applyBorder="1"/>
    <xf numFmtId="0" fontId="20" fillId="7" borderId="0" xfId="0" applyFont="1" applyFill="1"/>
    <xf numFmtId="0" fontId="16" fillId="4" borderId="0" xfId="0" applyFont="1" applyFill="1" applyBorder="1"/>
    <xf numFmtId="0" fontId="16" fillId="4" borderId="0" xfId="0" applyFont="1" applyFill="1"/>
    <xf numFmtId="0" fontId="23" fillId="2" borderId="0" xfId="0" applyFont="1" applyFill="1" applyBorder="1" applyAlignment="1">
      <alignment horizontal="center" vertical="top" wrapText="1"/>
    </xf>
    <xf numFmtId="0" fontId="14" fillId="7" borderId="2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center" vertical="top" wrapText="1"/>
    </xf>
    <xf numFmtId="0" fontId="24" fillId="7" borderId="1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wrapText="1"/>
    </xf>
    <xf numFmtId="0" fontId="23" fillId="2" borderId="2" xfId="0" applyFont="1" applyFill="1" applyBorder="1" applyAlignment="1">
      <alignment horizontal="center" wrapText="1"/>
    </xf>
    <xf numFmtId="0" fontId="17" fillId="4" borderId="0" xfId="0" applyFont="1" applyFill="1" applyBorder="1"/>
    <xf numFmtId="165" fontId="17" fillId="2" borderId="2" xfId="0" applyNumberFormat="1" applyFont="1" applyFill="1" applyBorder="1" applyAlignment="1">
      <alignment horizontal="center" vertical="center"/>
    </xf>
    <xf numFmtId="0" fontId="25" fillId="4" borderId="12" xfId="0" applyFont="1" applyFill="1" applyBorder="1"/>
    <xf numFmtId="165" fontId="25" fillId="2" borderId="6" xfId="0" applyNumberFormat="1" applyFont="1" applyFill="1" applyBorder="1" applyAlignment="1">
      <alignment horizontal="center" vertical="center"/>
    </xf>
    <xf numFmtId="0" fontId="25" fillId="4" borderId="0" xfId="0" applyFont="1" applyFill="1" applyBorder="1"/>
    <xf numFmtId="165" fontId="25" fillId="2" borderId="2" xfId="1" applyNumberFormat="1" applyFont="1" applyFill="1" applyBorder="1" applyAlignment="1">
      <alignment horizontal="center" vertical="center"/>
    </xf>
    <xf numFmtId="165" fontId="25" fillId="2" borderId="6" xfId="1" applyNumberFormat="1" applyFont="1" applyFill="1" applyBorder="1" applyAlignment="1">
      <alignment horizontal="center" vertical="center"/>
    </xf>
    <xf numFmtId="0" fontId="17" fillId="4" borderId="19" xfId="0" applyFont="1" applyFill="1" applyBorder="1"/>
    <xf numFmtId="165" fontId="17" fillId="2" borderId="4" xfId="1" applyNumberFormat="1" applyFont="1" applyFill="1" applyBorder="1" applyAlignment="1">
      <alignment horizontal="center" vertical="center"/>
    </xf>
    <xf numFmtId="0" fontId="17" fillId="4" borderId="20" xfId="0" applyFont="1" applyFill="1" applyBorder="1"/>
    <xf numFmtId="165" fontId="17" fillId="2" borderId="7" xfId="1" applyNumberFormat="1" applyFont="1" applyFill="1" applyBorder="1" applyAlignment="1">
      <alignment horizontal="center" vertical="center"/>
    </xf>
    <xf numFmtId="0" fontId="26" fillId="4" borderId="21" xfId="0" applyFont="1" applyFill="1" applyBorder="1"/>
    <xf numFmtId="168" fontId="17" fillId="2" borderId="10" xfId="2" applyNumberFormat="1" applyFont="1" applyFill="1" applyBorder="1" applyAlignment="1">
      <alignment horizontal="center" vertical="center"/>
    </xf>
    <xf numFmtId="165" fontId="17" fillId="2" borderId="2" xfId="1" applyNumberFormat="1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left"/>
    </xf>
    <xf numFmtId="165" fontId="25" fillId="2" borderId="1" xfId="0" applyNumberFormat="1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horizontal="left"/>
    </xf>
    <xf numFmtId="165" fontId="17" fillId="2" borderId="5" xfId="0" applyNumberFormat="1" applyFont="1" applyFill="1" applyBorder="1" applyAlignment="1">
      <alignment horizontal="center"/>
    </xf>
    <xf numFmtId="0" fontId="25" fillId="4" borderId="22" xfId="0" applyFont="1" applyFill="1" applyBorder="1"/>
    <xf numFmtId="0" fontId="17" fillId="4" borderId="8" xfId="0" applyFont="1" applyFill="1" applyBorder="1" applyAlignment="1">
      <alignment horizontal="left"/>
    </xf>
    <xf numFmtId="165" fontId="17" fillId="2" borderId="1" xfId="0" applyNumberFormat="1" applyFont="1" applyFill="1" applyBorder="1" applyAlignment="1">
      <alignment horizontal="center"/>
    </xf>
    <xf numFmtId="0" fontId="27" fillId="2" borderId="8" xfId="0" applyFont="1" applyFill="1" applyBorder="1" applyAlignment="1">
      <alignment horizontal="left"/>
    </xf>
    <xf numFmtId="165" fontId="27" fillId="2" borderId="1" xfId="0" applyNumberFormat="1" applyFont="1" applyFill="1" applyBorder="1"/>
    <xf numFmtId="0" fontId="28" fillId="4" borderId="0" xfId="0" applyFont="1" applyFill="1" applyBorder="1"/>
    <xf numFmtId="165" fontId="29" fillId="2" borderId="0" xfId="0" applyNumberFormat="1" applyFont="1" applyFill="1" applyBorder="1" applyAlignment="1">
      <alignment horizontal="right" vertical="center"/>
    </xf>
    <xf numFmtId="0" fontId="29" fillId="2" borderId="0" xfId="0" applyFont="1" applyFill="1" applyBorder="1"/>
    <xf numFmtId="165" fontId="29" fillId="2" borderId="0" xfId="1" applyNumberFormat="1" applyFont="1" applyFill="1" applyBorder="1" applyAlignment="1">
      <alignment horizontal="right" vertical="center"/>
    </xf>
    <xf numFmtId="0" fontId="15" fillId="7" borderId="0" xfId="0" applyFont="1" applyFill="1"/>
    <xf numFmtId="0" fontId="28" fillId="4" borderId="0" xfId="0" applyFont="1" applyFill="1"/>
    <xf numFmtId="0" fontId="28" fillId="2" borderId="0" xfId="0" applyFont="1" applyFill="1"/>
    <xf numFmtId="0" fontId="29" fillId="4" borderId="0" xfId="0" applyFont="1" applyFill="1" applyBorder="1" applyAlignment="1">
      <alignment horizontal="center" vertical="top" wrapText="1"/>
    </xf>
    <xf numFmtId="0" fontId="31" fillId="2" borderId="2" xfId="0" applyFont="1" applyFill="1" applyBorder="1" applyAlignment="1">
      <alignment horizontal="center" vertical="top" wrapText="1"/>
    </xf>
    <xf numFmtId="0" fontId="14" fillId="7" borderId="17" xfId="0" applyFont="1" applyFill="1" applyBorder="1" applyAlignment="1">
      <alignment horizontal="center" vertical="center" wrapText="1"/>
    </xf>
    <xf numFmtId="0" fontId="17" fillId="4" borderId="28" xfId="0" applyFont="1" applyFill="1" applyBorder="1" applyAlignment="1">
      <alignment horizontal="left"/>
    </xf>
    <xf numFmtId="167" fontId="17" fillId="2" borderId="26" xfId="0" applyNumberFormat="1" applyFont="1" applyFill="1" applyBorder="1" applyAlignment="1">
      <alignment horizontal="center" vertical="center"/>
    </xf>
    <xf numFmtId="0" fontId="17" fillId="4" borderId="16" xfId="0" applyFont="1" applyFill="1" applyBorder="1"/>
    <xf numFmtId="167" fontId="17" fillId="2" borderId="13" xfId="1" applyNumberFormat="1" applyFont="1" applyFill="1" applyBorder="1" applyAlignment="1">
      <alignment horizontal="center" vertical="center"/>
    </xf>
    <xf numFmtId="164" fontId="17" fillId="4" borderId="8" xfId="2" applyNumberFormat="1" applyFont="1" applyFill="1" applyBorder="1" applyAlignment="1">
      <alignment horizontal="left"/>
    </xf>
    <xf numFmtId="164" fontId="17" fillId="2" borderId="1" xfId="2" applyNumberFormat="1" applyFont="1" applyFill="1" applyBorder="1" applyAlignment="1">
      <alignment horizontal="center" vertical="center"/>
    </xf>
    <xf numFmtId="164" fontId="17" fillId="4" borderId="29" xfId="2" applyNumberFormat="1" applyFont="1" applyFill="1" applyBorder="1" applyAlignment="1">
      <alignment horizontal="left"/>
    </xf>
    <xf numFmtId="168" fontId="17" fillId="2" borderId="30" xfId="2" applyNumberFormat="1" applyFont="1" applyFill="1" applyBorder="1" applyAlignment="1">
      <alignment horizontal="center" vertical="center"/>
    </xf>
    <xf numFmtId="169" fontId="17" fillId="2" borderId="26" xfId="0" applyNumberFormat="1" applyFont="1" applyFill="1" applyBorder="1" applyAlignment="1">
      <alignment horizontal="center" vertical="center"/>
    </xf>
    <xf numFmtId="0" fontId="31" fillId="4" borderId="0" xfId="0" applyFont="1" applyFill="1" applyBorder="1"/>
    <xf numFmtId="0" fontId="29" fillId="4" borderId="0" xfId="0" applyFont="1" applyFill="1" applyBorder="1" applyAlignment="1"/>
    <xf numFmtId="0" fontId="31" fillId="4" borderId="0" xfId="0" applyFont="1" applyFill="1" applyBorder="1" applyAlignment="1">
      <alignment horizontal="right" vertical="top" wrapText="1"/>
    </xf>
    <xf numFmtId="0" fontId="31" fillId="4" borderId="0" xfId="0" applyFont="1" applyFill="1" applyBorder="1" applyAlignment="1">
      <alignment horizontal="right" wrapText="1"/>
    </xf>
    <xf numFmtId="0" fontId="27" fillId="4" borderId="0" xfId="0" applyFont="1" applyFill="1" applyBorder="1" applyAlignment="1">
      <alignment wrapText="1"/>
    </xf>
    <xf numFmtId="3" fontId="27" fillId="4" borderId="0" xfId="0" applyNumberFormat="1" applyFont="1" applyFill="1" applyBorder="1" applyAlignment="1">
      <alignment horizontal="right"/>
    </xf>
    <xf numFmtId="0" fontId="29" fillId="4" borderId="0" xfId="0" applyFont="1" applyFill="1" applyBorder="1" applyAlignment="1">
      <alignment wrapText="1"/>
    </xf>
    <xf numFmtId="1" fontId="29" fillId="4" borderId="0" xfId="0" applyNumberFormat="1" applyFont="1" applyFill="1" applyBorder="1" applyAlignment="1">
      <alignment horizontal="right"/>
    </xf>
    <xf numFmtId="0" fontId="32" fillId="4" borderId="0" xfId="0" applyFont="1" applyFill="1" applyBorder="1" applyAlignment="1">
      <alignment wrapText="1"/>
    </xf>
    <xf numFmtId="164" fontId="32" fillId="4" borderId="0" xfId="0" applyNumberFormat="1" applyFont="1" applyFill="1" applyBorder="1" applyAlignment="1">
      <alignment horizontal="right"/>
    </xf>
    <xf numFmtId="37" fontId="29" fillId="4" borderId="0" xfId="1" applyNumberFormat="1" applyFont="1" applyFill="1" applyBorder="1" applyAlignment="1"/>
    <xf numFmtId="1" fontId="27" fillId="4" borderId="0" xfId="0" applyNumberFormat="1" applyFont="1" applyFill="1" applyBorder="1" applyAlignment="1">
      <alignment horizontal="right"/>
    </xf>
    <xf numFmtId="0" fontId="18" fillId="4" borderId="0" xfId="0" applyFont="1" applyFill="1"/>
    <xf numFmtId="0" fontId="33" fillId="4" borderId="0" xfId="0" applyFont="1" applyFill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center"/>
    </xf>
    <xf numFmtId="0" fontId="16" fillId="2" borderId="0" xfId="0" applyFont="1" applyFill="1" applyBorder="1" applyAlignment="1">
      <alignment horizontal="center" vertical="top" wrapText="1"/>
    </xf>
    <xf numFmtId="0" fontId="35" fillId="2" borderId="11" xfId="0" applyFont="1" applyFill="1" applyBorder="1" applyAlignment="1">
      <alignment horizontal="center" vertical="top" wrapText="1"/>
    </xf>
    <xf numFmtId="166" fontId="25" fillId="2" borderId="2" xfId="1" applyNumberFormat="1" applyFont="1" applyFill="1" applyBorder="1" applyAlignment="1">
      <alignment horizontal="center" vertical="center"/>
    </xf>
    <xf numFmtId="166" fontId="17" fillId="2" borderId="4" xfId="1" applyNumberFormat="1" applyFont="1" applyFill="1" applyBorder="1" applyAlignment="1">
      <alignment horizontal="center" vertical="center"/>
    </xf>
    <xf numFmtId="166" fontId="17" fillId="2" borderId="2" xfId="1" applyNumberFormat="1" applyFont="1" applyFill="1" applyBorder="1" applyAlignment="1">
      <alignment horizontal="center" vertical="center"/>
    </xf>
    <xf numFmtId="166" fontId="17" fillId="4" borderId="3" xfId="1" applyNumberFormat="1" applyFont="1" applyFill="1" applyBorder="1" applyAlignment="1">
      <alignment vertical="center"/>
    </xf>
    <xf numFmtId="166" fontId="17" fillId="2" borderId="3" xfId="1" applyNumberFormat="1" applyFont="1" applyFill="1" applyBorder="1" applyAlignment="1">
      <alignment horizontal="center" vertical="center"/>
    </xf>
    <xf numFmtId="166" fontId="25" fillId="2" borderId="6" xfId="1" applyNumberFormat="1" applyFont="1" applyFill="1" applyBorder="1" applyAlignment="1">
      <alignment horizontal="center" vertical="center"/>
    </xf>
    <xf numFmtId="166" fontId="25" fillId="4" borderId="1" xfId="1" applyNumberFormat="1" applyFont="1" applyFill="1" applyBorder="1" applyAlignment="1">
      <alignment vertical="center"/>
    </xf>
    <xf numFmtId="166" fontId="25" fillId="2" borderId="1" xfId="1" applyNumberFormat="1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wrapText="1"/>
    </xf>
    <xf numFmtId="166" fontId="17" fillId="4" borderId="1" xfId="0" applyNumberFormat="1" applyFont="1" applyFill="1" applyBorder="1" applyAlignment="1"/>
    <xf numFmtId="166" fontId="17" fillId="2" borderId="1" xfId="0" applyNumberFormat="1" applyFont="1" applyFill="1" applyBorder="1" applyAlignment="1">
      <alignment horizontal="center"/>
    </xf>
    <xf numFmtId="166" fontId="25" fillId="4" borderId="2" xfId="1" applyNumberFormat="1" applyFont="1" applyFill="1" applyBorder="1" applyAlignment="1">
      <alignment horizontal="center" vertical="center"/>
    </xf>
    <xf numFmtId="166" fontId="25" fillId="4" borderId="6" xfId="1" applyNumberFormat="1" applyFont="1" applyFill="1" applyBorder="1" applyAlignment="1">
      <alignment horizontal="center" vertical="center"/>
    </xf>
    <xf numFmtId="0" fontId="25" fillId="4" borderId="23" xfId="0" applyFont="1" applyFill="1" applyBorder="1"/>
    <xf numFmtId="0" fontId="17" fillId="4" borderId="14" xfId="0" applyFont="1" applyFill="1" applyBorder="1"/>
    <xf numFmtId="166" fontId="17" fillId="4" borderId="15" xfId="0" applyNumberFormat="1" applyFont="1" applyFill="1" applyBorder="1" applyAlignment="1">
      <alignment horizontal="center"/>
    </xf>
    <xf numFmtId="0" fontId="30" fillId="7" borderId="0" xfId="0" applyFont="1" applyFill="1"/>
    <xf numFmtId="0" fontId="36" fillId="2" borderId="0" xfId="0" applyFont="1" applyFill="1"/>
    <xf numFmtId="0" fontId="37" fillId="2" borderId="11" xfId="0" applyFont="1" applyFill="1" applyBorder="1" applyAlignment="1">
      <alignment horizontal="center" vertical="top" wrapText="1"/>
    </xf>
    <xf numFmtId="165" fontId="17" fillId="4" borderId="0" xfId="0" applyNumberFormat="1" applyFont="1" applyFill="1"/>
    <xf numFmtId="165" fontId="17" fillId="4" borderId="2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/>
    <xf numFmtId="165" fontId="25" fillId="4" borderId="2" xfId="0" applyNumberFormat="1" applyFont="1" applyFill="1" applyBorder="1" applyAlignment="1">
      <alignment horizontal="center" vertical="center"/>
    </xf>
    <xf numFmtId="165" fontId="17" fillId="4" borderId="12" xfId="0" applyNumberFormat="1" applyFont="1" applyFill="1" applyBorder="1"/>
    <xf numFmtId="165" fontId="17" fillId="4" borderId="6" xfId="0" applyNumberFormat="1" applyFont="1" applyFill="1" applyBorder="1" applyAlignment="1">
      <alignment horizontal="center" vertical="center"/>
    </xf>
    <xf numFmtId="165" fontId="17" fillId="4" borderId="24" xfId="0" applyNumberFormat="1" applyFont="1" applyFill="1" applyBorder="1"/>
    <xf numFmtId="165" fontId="17" fillId="4" borderId="25" xfId="0" applyNumberFormat="1" applyFont="1" applyFill="1" applyBorder="1" applyAlignment="1">
      <alignment horizontal="center" vertical="center"/>
    </xf>
    <xf numFmtId="165" fontId="17" fillId="4" borderId="0" xfId="0" applyNumberFormat="1" applyFont="1" applyFill="1" applyBorder="1"/>
    <xf numFmtId="165" fontId="17" fillId="4" borderId="26" xfId="0" applyNumberFormat="1" applyFont="1" applyFill="1" applyBorder="1"/>
    <xf numFmtId="165" fontId="17" fillId="4" borderId="26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 applyBorder="1"/>
    <xf numFmtId="165" fontId="25" fillId="4" borderId="0" xfId="0" applyNumberFormat="1" applyFont="1" applyFill="1" applyBorder="1" applyAlignment="1">
      <alignment horizontal="center" vertical="center"/>
    </xf>
    <xf numFmtId="165" fontId="17" fillId="4" borderId="5" xfId="0" applyNumberFormat="1" applyFont="1" applyFill="1" applyBorder="1"/>
    <xf numFmtId="165" fontId="17" fillId="4" borderId="5" xfId="0" applyNumberFormat="1" applyFont="1" applyFill="1" applyBorder="1" applyAlignment="1">
      <alignment horizontal="center" vertical="center"/>
    </xf>
    <xf numFmtId="165" fontId="17" fillId="4" borderId="0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 applyAlignment="1">
      <alignment horizontal="center" vertical="center"/>
    </xf>
    <xf numFmtId="0" fontId="38" fillId="0" borderId="0" xfId="0" applyFont="1"/>
    <xf numFmtId="0" fontId="16" fillId="4" borderId="0" xfId="0" applyFont="1" applyFill="1" applyAlignment="1"/>
    <xf numFmtId="0" fontId="31" fillId="2" borderId="0" xfId="0" applyFont="1" applyFill="1"/>
    <xf numFmtId="0" fontId="28" fillId="2" borderId="0" xfId="0" applyFont="1" applyFill="1" applyBorder="1" applyAlignment="1">
      <alignment horizontal="center" vertical="top" wrapText="1"/>
    </xf>
    <xf numFmtId="3" fontId="25" fillId="4" borderId="27" xfId="0" applyNumberFormat="1" applyFont="1" applyFill="1" applyBorder="1" applyAlignment="1">
      <alignment vertical="center"/>
    </xf>
    <xf numFmtId="3" fontId="25" fillId="2" borderId="27" xfId="0" applyNumberFormat="1" applyFont="1" applyFill="1" applyBorder="1" applyAlignment="1">
      <alignment horizontal="center" vertical="center"/>
    </xf>
    <xf numFmtId="3" fontId="25" fillId="4" borderId="22" xfId="0" applyNumberFormat="1" applyFont="1" applyFill="1" applyBorder="1" applyAlignment="1">
      <alignment vertical="center"/>
    </xf>
    <xf numFmtId="0" fontId="17" fillId="4" borderId="14" xfId="0" applyFont="1" applyFill="1" applyBorder="1" applyAlignment="1">
      <alignment vertical="center"/>
    </xf>
    <xf numFmtId="3" fontId="17" fillId="2" borderId="15" xfId="0" applyNumberFormat="1" applyFont="1" applyFill="1" applyBorder="1" applyAlignment="1">
      <alignment horizontal="center" vertical="center"/>
    </xf>
    <xf numFmtId="170" fontId="0" fillId="0" borderId="0" xfId="0" applyNumberFormat="1"/>
    <xf numFmtId="170" fontId="0" fillId="4" borderId="0" xfId="0" applyNumberFormat="1" applyFill="1"/>
    <xf numFmtId="0" fontId="14" fillId="7" borderId="0" xfId="0" applyFont="1" applyFill="1" applyAlignment="1">
      <alignment horizontal="left"/>
    </xf>
    <xf numFmtId="0" fontId="21" fillId="7" borderId="0" xfId="0" applyFont="1" applyFill="1" applyBorder="1" applyAlignment="1">
      <alignment horizontal="center"/>
    </xf>
    <xf numFmtId="0" fontId="22" fillId="7" borderId="0" xfId="0" applyFont="1" applyFill="1" applyAlignment="1">
      <alignment horizontal="center"/>
    </xf>
    <xf numFmtId="0" fontId="30" fillId="7" borderId="0" xfId="0" applyFont="1" applyFill="1" applyAlignment="1">
      <alignment vertical="center" wrapText="1"/>
    </xf>
    <xf numFmtId="0" fontId="20" fillId="7" borderId="0" xfId="0" applyFont="1" applyFill="1" applyAlignment="1">
      <alignment vertical="center" wrapText="1"/>
    </xf>
    <xf numFmtId="0" fontId="14" fillId="7" borderId="31" xfId="0" applyFont="1" applyFill="1" applyBorder="1" applyAlignment="1">
      <alignment horizontal="center" vertical="top" wrapText="1"/>
    </xf>
    <xf numFmtId="0" fontId="22" fillId="7" borderId="0" xfId="0" applyFont="1" applyFill="1" applyAlignment="1">
      <alignment wrapText="1"/>
    </xf>
    <xf numFmtId="0" fontId="28" fillId="4" borderId="9" xfId="0" applyFont="1" applyFill="1" applyBorder="1" applyAlignment="1">
      <alignment horizontal="left" vertical="top" wrapText="1"/>
    </xf>
  </cellXfs>
  <cellStyles count="4">
    <cellStyle name="Normal" xfId="0" builtinId="0"/>
    <cellStyle name="Normal 2" xfId="3" xr:uid="{00000000-0005-0000-0000-000001000000}"/>
    <cellStyle name="Normal_RI_Cnmv4T99" xfId="1" xr:uid="{00000000-0005-0000-0000-000002000000}"/>
    <cellStyle name="Percent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46464"/>
      <rgbColor rgb="00BF1365"/>
      <rgbColor rgb="00F1FA40"/>
      <rgbColor rgb="00FFFF00"/>
      <rgbColor rgb="00FF00FF"/>
      <rgbColor rgb="00B88300"/>
      <rgbColor rgb="00242424"/>
      <rgbColor rgb="00EE5CA2"/>
      <rgbColor rgb="00C3CD05"/>
      <rgbColor rgb="00D1D1D1"/>
      <rgbColor rgb="00A3F4FF"/>
      <rgbColor rgb="00FFC021"/>
      <rgbColor rgb="00C0C0C0"/>
      <rgbColor rgb="00808080"/>
      <rgbColor rgb="00000000"/>
      <rgbColor rgb="00868689"/>
      <rgbColor rgb="00B8B9BB"/>
      <rgbColor rgb="00E1A100"/>
      <rgbColor rgb="00FFB40D"/>
      <rgbColor rgb="00FFD15D"/>
      <rgbColor rgb="0000B0CA"/>
      <rgbColor rgb="0000B0CA"/>
      <rgbColor rgb="00E21776"/>
      <rgbColor rgb="00ED4D99"/>
      <rgbColor rgb="00F490C0"/>
      <rgbColor rgb="00C3CD05"/>
      <rgbColor rgb="00E5F006"/>
      <rgbColor rgb="00F6FC78"/>
      <rgbColor rgb="0011E3FF"/>
      <rgbColor rgb="0085F0FF"/>
      <rgbColor rgb="009CA404"/>
      <rgbColor rgb="00CCFFFF"/>
      <rgbColor rgb="00CCFFCC"/>
      <rgbColor rgb="00FFFF99"/>
      <rgbColor rgb="0099CCFF"/>
      <rgbColor rgb="00FF99CC"/>
      <rgbColor rgb="00CC99FF"/>
      <rgbColor rgb="00FFCC99"/>
      <rgbColor rgb="00F9FDA9"/>
      <rgbColor rgb="00FFDB81"/>
      <rgbColor rgb="00F2F2F2"/>
      <rgbColor rgb="00FFCC00"/>
      <rgbColor rgb="00CECED0"/>
      <rgbColor rgb="00ADADAF"/>
      <rgbColor rgb="0037E7FF"/>
      <rgbColor rgb="00969696"/>
      <rgbColor rgb="00E1A100"/>
      <rgbColor rgb="00F8BAD8"/>
      <rgbColor rgb="00E21776"/>
      <rgbColor rgb="00B8B9BB"/>
      <rgbColor rgb="00868689"/>
      <rgbColor rgb="000094A8"/>
      <rgbColor rgb="0000B0CA"/>
      <rgbColor rgb="00333333"/>
    </indexedColors>
    <mruColors>
      <color rgb="FF0042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13</xdr:row>
          <xdr:rowOff>31750</xdr:rowOff>
        </xdr:from>
        <xdr:to>
          <xdr:col>7</xdr:col>
          <xdr:colOff>133350</xdr:colOff>
          <xdr:row>15</xdr:row>
          <xdr:rowOff>57150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1. Consolidated Profit &amp; Loss Account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20</xdr:row>
          <xdr:rowOff>69850</xdr:rowOff>
        </xdr:from>
        <xdr:to>
          <xdr:col>7</xdr:col>
          <xdr:colOff>127000</xdr:colOff>
          <xdr:row>22</xdr:row>
          <xdr:rowOff>88900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3. Consolidated Balance Sheet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24</xdr:row>
          <xdr:rowOff>19050</xdr:rowOff>
        </xdr:from>
        <xdr:to>
          <xdr:col>7</xdr:col>
          <xdr:colOff>114300</xdr:colOff>
          <xdr:row>25</xdr:row>
          <xdr:rowOff>107950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4. Consolidated Cash Flow 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26</xdr:row>
          <xdr:rowOff>107950</xdr:rowOff>
        </xdr:from>
        <xdr:to>
          <xdr:col>7</xdr:col>
          <xdr:colOff>146050</xdr:colOff>
          <xdr:row>28</xdr:row>
          <xdr:rowOff>31750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5. Revenues by Business Areas and Geographical Markets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16</xdr:row>
          <xdr:rowOff>146050</xdr:rowOff>
        </xdr:from>
        <xdr:to>
          <xdr:col>7</xdr:col>
          <xdr:colOff>133350</xdr:colOff>
          <xdr:row>18</xdr:row>
          <xdr:rowOff>152400</xdr:rowOff>
        </xdr:to>
        <xdr:sp macro="" textlink="">
          <xdr:nvSpPr>
            <xdr:cNvPr id="5370" name="Button 250" hidden="1">
              <a:extLst>
                <a:ext uri="{63B3BB69-23CF-44E3-9099-C40C66FF867C}">
                  <a14:compatExt spid="_x0000_s5370"/>
                </a:ext>
                <a:ext uri="{FF2B5EF4-FFF2-40B4-BE49-F238E27FC236}">
                  <a16:creationId xmlns:a16="http://schemas.microsoft.com/office/drawing/2014/main" id="{00000000-0008-0000-0000-0000F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2. Profit &amp; Loss Account by Businesses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152400</xdr:colOff>
      <xdr:row>0</xdr:row>
      <xdr:rowOff>0</xdr:rowOff>
    </xdr:from>
    <xdr:to>
      <xdr:col>8</xdr:col>
      <xdr:colOff>0</xdr:colOff>
      <xdr:row>5</xdr:row>
      <xdr:rowOff>2116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279A1A-D6F8-4982-B6A4-58FADED7C8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565400" y="0"/>
          <a:ext cx="3869267" cy="5947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246</xdr:col>
      <xdr:colOff>0</xdr:colOff>
      <xdr:row>6</xdr:row>
      <xdr:rowOff>0</xdr:rowOff>
    </xdr:from>
    <xdr:to>
      <xdr:col>246</xdr:col>
      <xdr:colOff>0</xdr:colOff>
      <xdr:row>11</xdr:row>
      <xdr:rowOff>114300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>
          <a:spLocks noChangeArrowheads="1"/>
        </xdr:cNvSpPr>
      </xdr:nvSpPr>
      <xdr:spPr bwMode="auto">
        <a:xfrm>
          <a:off x="6962775" y="247650"/>
          <a:ext cx="0" cy="105727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246</xdr:col>
      <xdr:colOff>0</xdr:colOff>
      <xdr:row>6</xdr:row>
      <xdr:rowOff>0</xdr:rowOff>
    </xdr:from>
    <xdr:to>
      <xdr:col>246</xdr:col>
      <xdr:colOff>0</xdr:colOff>
      <xdr:row>11</xdr:row>
      <xdr:rowOff>114300</xdr:rowOff>
    </xdr:to>
    <xdr:pic>
      <xdr:nvPicPr>
        <xdr:cNvPr id="15433" name="Picture 9">
          <a:extLst>
            <a:ext uri="{FF2B5EF4-FFF2-40B4-BE49-F238E27FC236}">
              <a16:creationId xmlns:a16="http://schemas.microsoft.com/office/drawing/2014/main" id="{00000000-0008-0000-0100-000049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590550"/>
          <a:ext cx="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246</xdr:col>
      <xdr:colOff>0</xdr:colOff>
      <xdr:row>0</xdr:row>
      <xdr:rowOff>0</xdr:rowOff>
    </xdr:from>
    <xdr:to>
      <xdr:col>246</xdr:col>
      <xdr:colOff>0</xdr:colOff>
      <xdr:row>9</xdr:row>
      <xdr:rowOff>152400</xdr:rowOff>
    </xdr:to>
    <xdr:sp macro="" textlink="">
      <xdr:nvSpPr>
        <xdr:cNvPr id="1034" name="Rectangle 10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>
          <a:spLocks noChangeArrowheads="1"/>
        </xdr:cNvSpPr>
      </xdr:nvSpPr>
      <xdr:spPr bwMode="auto">
        <a:xfrm>
          <a:off x="6962775" y="0"/>
          <a:ext cx="0" cy="98107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246</xdr:col>
      <xdr:colOff>0</xdr:colOff>
      <xdr:row>0</xdr:row>
      <xdr:rowOff>152400</xdr:rowOff>
    </xdr:from>
    <xdr:to>
      <xdr:col>246</xdr:col>
      <xdr:colOff>0</xdr:colOff>
      <xdr:row>10</xdr:row>
      <xdr:rowOff>142875</xdr:rowOff>
    </xdr:to>
    <xdr:pic>
      <xdr:nvPicPr>
        <xdr:cNvPr id="15435" name="Picture 12">
          <a:extLst>
            <a:ext uri="{FF2B5EF4-FFF2-40B4-BE49-F238E27FC236}">
              <a16:creationId xmlns:a16="http://schemas.microsoft.com/office/drawing/2014/main" id="{00000000-0008-0000-0100-00004B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52400"/>
          <a:ext cx="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246</xdr:col>
      <xdr:colOff>0</xdr:colOff>
      <xdr:row>0</xdr:row>
      <xdr:rowOff>0</xdr:rowOff>
    </xdr:from>
    <xdr:to>
      <xdr:col>246</xdr:col>
      <xdr:colOff>0</xdr:colOff>
      <xdr:row>9</xdr:row>
      <xdr:rowOff>152400</xdr:rowOff>
    </xdr:to>
    <xdr:grpSp>
      <xdr:nvGrpSpPr>
        <xdr:cNvPr id="15436" name="Group 14">
          <a:extLst>
            <a:ext uri="{FF2B5EF4-FFF2-40B4-BE49-F238E27FC236}">
              <a16:creationId xmlns:a16="http://schemas.microsoft.com/office/drawing/2014/main" id="{00000000-0008-0000-0100-00004C3C0000}"/>
            </a:ext>
          </a:extLst>
        </xdr:cNvPr>
        <xdr:cNvGrpSpPr>
          <a:grpSpLocks/>
        </xdr:cNvGrpSpPr>
      </xdr:nvGrpSpPr>
      <xdr:grpSpPr bwMode="auto">
        <a:xfrm>
          <a:off x="5511800" y="0"/>
          <a:ext cx="0" cy="1327150"/>
          <a:chOff x="4800" y="0"/>
          <a:chExt cx="816" cy="624"/>
        </a:xfrm>
      </xdr:grpSpPr>
      <xdr:sp macro="" textlink="">
        <xdr:nvSpPr>
          <xdr:cNvPr id="1039" name="Rectangle 15">
            <a:extLst>
              <a:ext uri="{FF2B5EF4-FFF2-40B4-BE49-F238E27FC236}">
                <a16:creationId xmlns:a16="http://schemas.microsoft.com/office/drawing/2014/main" id="{00000000-0008-0000-0100-00000F040000}"/>
              </a:ext>
            </a:extLst>
          </xdr:cNvPr>
          <xdr:cNvSpPr>
            <a:spLocks noChangeArrowheads="1"/>
          </xdr:cNvSpPr>
        </xdr:nvSpPr>
        <xdr:spPr bwMode="auto">
          <a:xfrm>
            <a:off x="5257800" y="2789893888076"/>
            <a:ext cx="0" cy="624"/>
          </a:xfrm>
          <a:prstGeom prst="rect">
            <a:avLst/>
          </a:prstGeom>
          <a:solidFill>
            <a:srgbClr val="4A4A4A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</xdr:txBody>
      </xdr:sp>
      <xdr:pic>
        <xdr:nvPicPr>
          <xdr:cNvPr id="15439" name="Picture 16">
            <a:extLst>
              <a:ext uri="{FF2B5EF4-FFF2-40B4-BE49-F238E27FC236}">
                <a16:creationId xmlns:a16="http://schemas.microsoft.com/office/drawing/2014/main" id="{00000000-0008-0000-0100-00004F3C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00" y="0"/>
            <a:ext cx="624" cy="6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69850</xdr:colOff>
          <xdr:row>8</xdr:row>
          <xdr:rowOff>146050</xdr:rowOff>
        </xdr:from>
        <xdr:to>
          <xdr:col>1</xdr:col>
          <xdr:colOff>762000</xdr:colOff>
          <xdr:row>11</xdr:row>
          <xdr:rowOff>38100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0</xdr:colOff>
      <xdr:row>27</xdr:row>
      <xdr:rowOff>0</xdr:rowOff>
    </xdr:from>
    <xdr:to>
      <xdr:col>3</xdr:col>
      <xdr:colOff>0</xdr:colOff>
      <xdr:row>30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B0FB0D-E44D-4A9A-9299-3EDF613D28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2763"/>
        <a:stretch/>
      </xdr:blipFill>
      <xdr:spPr>
        <a:xfrm>
          <a:off x="5511800" y="4559300"/>
          <a:ext cx="0" cy="501650"/>
        </a:xfrm>
        <a:prstGeom prst="rect">
          <a:avLst/>
        </a:prstGeom>
      </xdr:spPr>
    </xdr:pic>
    <xdr:clientData/>
  </xdr:twoCellAnchor>
  <xdr:twoCellAnchor editAs="oneCell">
    <xdr:from>
      <xdr:col>1</xdr:col>
      <xdr:colOff>1670050</xdr:colOff>
      <xdr:row>0</xdr:row>
      <xdr:rowOff>0</xdr:rowOff>
    </xdr:from>
    <xdr:to>
      <xdr:col>3</xdr:col>
      <xdr:colOff>0</xdr:colOff>
      <xdr:row>6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B79CBDF-54BE-7930-ECF2-5D71BC0DE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0050" y="0"/>
          <a:ext cx="38417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7</xdr:row>
          <xdr:rowOff>12700</xdr:rowOff>
        </xdr:from>
        <xdr:to>
          <xdr:col>0</xdr:col>
          <xdr:colOff>704850</xdr:colOff>
          <xdr:row>9</xdr:row>
          <xdr:rowOff>69850</xdr:rowOff>
        </xdr:to>
        <xdr:sp macro="" textlink="">
          <xdr:nvSpPr>
            <xdr:cNvPr id="13327" name="Button 15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2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790437</xdr:colOff>
      <xdr:row>0</xdr:row>
      <xdr:rowOff>88348</xdr:rowOff>
    </xdr:from>
    <xdr:to>
      <xdr:col>6</xdr:col>
      <xdr:colOff>0</xdr:colOff>
      <xdr:row>3</xdr:row>
      <xdr:rowOff>102290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B956D06-FF2D-426E-9E9C-028FB920E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3611" y="88348"/>
          <a:ext cx="32956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6</xdr:row>
          <xdr:rowOff>146050</xdr:rowOff>
        </xdr:from>
        <xdr:to>
          <xdr:col>0</xdr:col>
          <xdr:colOff>762000</xdr:colOff>
          <xdr:row>9</xdr:row>
          <xdr:rowOff>19050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3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4546600</xdr:colOff>
      <xdr:row>0</xdr:row>
      <xdr:rowOff>0</xdr:rowOff>
    </xdr:from>
    <xdr:to>
      <xdr:col>2</xdr:col>
      <xdr:colOff>0</xdr:colOff>
      <xdr:row>3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520598-20F6-4D88-9036-99615B120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6600" y="0"/>
          <a:ext cx="38417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8</xdr:row>
          <xdr:rowOff>0</xdr:rowOff>
        </xdr:from>
        <xdr:to>
          <xdr:col>0</xdr:col>
          <xdr:colOff>742950</xdr:colOff>
          <xdr:row>10</xdr:row>
          <xdr:rowOff>57150</xdr:rowOff>
        </xdr:to>
        <xdr:sp macro="" textlink="">
          <xdr:nvSpPr>
            <xdr:cNvPr id="4115" name="Button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4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2470150</xdr:colOff>
      <xdr:row>0</xdr:row>
      <xdr:rowOff>0</xdr:rowOff>
    </xdr:from>
    <xdr:to>
      <xdr:col>1</xdr:col>
      <xdr:colOff>838200</xdr:colOff>
      <xdr:row>2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FAF83D4-444A-488F-EF47-8046B51E4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150" y="0"/>
          <a:ext cx="311785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10</xdr:row>
          <xdr:rowOff>76200</xdr:rowOff>
        </xdr:from>
        <xdr:to>
          <xdr:col>0</xdr:col>
          <xdr:colOff>762000</xdr:colOff>
          <xdr:row>13</xdr:row>
          <xdr:rowOff>12700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5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632610</xdr:colOff>
      <xdr:row>0</xdr:row>
      <xdr:rowOff>31750</xdr:rowOff>
    </xdr:from>
    <xdr:to>
      <xdr:col>2</xdr:col>
      <xdr:colOff>0</xdr:colOff>
      <xdr:row>6</xdr:row>
      <xdr:rowOff>50639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39BB9C-6DBD-4CBE-926C-9F253500B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610" y="31750"/>
          <a:ext cx="2631290" cy="4760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I50"/>
  <sheetViews>
    <sheetView zoomScale="145" zoomScaleNormal="145" workbookViewId="0">
      <selection activeCell="A8" sqref="A8:E8"/>
    </sheetView>
  </sheetViews>
  <sheetFormatPr defaultColWidth="0" defaultRowHeight="13" x14ac:dyDescent="0.3"/>
  <cols>
    <col min="1" max="8" width="11.453125" style="28" customWidth="1"/>
    <col min="9" max="9" width="0" style="1" hidden="1" customWidth="1"/>
    <col min="10" max="16384" width="11.453125" style="1" hidden="1"/>
  </cols>
  <sheetData>
    <row r="1" spans="1:9" ht="9.75" customHeight="1" x14ac:dyDescent="0.25">
      <c r="A1" s="8"/>
      <c r="B1" s="7"/>
      <c r="C1" s="7"/>
      <c r="D1" s="7"/>
      <c r="E1" s="7"/>
      <c r="F1" s="7"/>
      <c r="G1" s="7"/>
      <c r="H1" s="7"/>
      <c r="I1" s="6"/>
    </row>
    <row r="2" spans="1:9" ht="9.75" customHeight="1" x14ac:dyDescent="0.25">
      <c r="A2" s="8"/>
      <c r="B2" s="7"/>
      <c r="C2" s="7"/>
      <c r="D2" s="7"/>
      <c r="E2" s="7"/>
      <c r="F2" s="7"/>
      <c r="G2" s="7"/>
      <c r="H2" s="7"/>
      <c r="I2" s="6"/>
    </row>
    <row r="3" spans="1:9" ht="9.75" customHeight="1" x14ac:dyDescent="0.25">
      <c r="A3" s="8"/>
      <c r="B3" s="7"/>
      <c r="C3" s="7"/>
      <c r="D3" s="7"/>
      <c r="E3" s="7"/>
      <c r="F3" s="7"/>
      <c r="G3" s="7"/>
      <c r="H3" s="7"/>
      <c r="I3" s="6"/>
    </row>
    <row r="4" spans="1:9" ht="9.75" customHeight="1" x14ac:dyDescent="0.25">
      <c r="A4" s="8"/>
      <c r="B4" s="7"/>
      <c r="C4" s="7"/>
      <c r="D4" s="7"/>
      <c r="E4" s="7"/>
      <c r="F4" s="7"/>
      <c r="G4" s="7"/>
      <c r="H4" s="7"/>
      <c r="I4" s="6"/>
    </row>
    <row r="5" spans="1:9" ht="9.75" customHeight="1" x14ac:dyDescent="0.25">
      <c r="A5" s="8"/>
      <c r="B5" s="7"/>
      <c r="C5" s="7"/>
      <c r="D5" s="7"/>
      <c r="E5" s="7"/>
      <c r="F5" s="7"/>
      <c r="G5" s="7"/>
      <c r="H5" s="7"/>
      <c r="I5" s="6"/>
    </row>
    <row r="6" spans="1:9" s="10" customFormat="1" ht="23.25" customHeight="1" x14ac:dyDescent="0.5">
      <c r="A6" s="30"/>
      <c r="B6" s="31"/>
      <c r="C6" s="31"/>
      <c r="D6" s="148" t="s">
        <v>1</v>
      </c>
      <c r="E6" s="148"/>
      <c r="F6" s="31"/>
      <c r="G6" s="31"/>
      <c r="H6" s="31"/>
      <c r="I6" s="12"/>
    </row>
    <row r="7" spans="1:9" s="10" customFormat="1" ht="20.25" customHeight="1" x14ac:dyDescent="0.5">
      <c r="A7" s="30"/>
      <c r="B7" s="30"/>
      <c r="C7" s="30"/>
      <c r="D7" s="148" t="s">
        <v>117</v>
      </c>
      <c r="E7" s="148"/>
      <c r="F7" s="30"/>
      <c r="G7" s="30"/>
      <c r="H7" s="30"/>
      <c r="I7" s="11"/>
    </row>
    <row r="8" spans="1:9" s="10" customFormat="1" ht="11.25" customHeight="1" x14ac:dyDescent="0.3">
      <c r="A8" s="147"/>
      <c r="B8" s="147"/>
      <c r="C8" s="147"/>
      <c r="D8" s="147"/>
      <c r="E8" s="147"/>
      <c r="F8" s="31"/>
      <c r="G8" s="31"/>
      <c r="H8" s="31"/>
    </row>
    <row r="9" spans="1:9" x14ac:dyDescent="0.3">
      <c r="A9" s="27"/>
    </row>
    <row r="12" spans="1:9" ht="5.15" customHeight="1" x14ac:dyDescent="0.3"/>
    <row r="14" spans="1:9" ht="5.15" customHeight="1" x14ac:dyDescent="0.3"/>
    <row r="16" spans="1:9" ht="5.15" customHeight="1" x14ac:dyDescent="0.3"/>
    <row r="18" ht="5.15" customHeight="1" x14ac:dyDescent="0.3"/>
    <row r="20" ht="5.15" customHeight="1" x14ac:dyDescent="0.3"/>
    <row r="22" ht="5.15" customHeight="1" x14ac:dyDescent="0.3"/>
    <row r="24" ht="5.15" customHeight="1" x14ac:dyDescent="0.3"/>
    <row r="36" spans="2:6" ht="15.5" x14ac:dyDescent="0.35">
      <c r="B36" s="29"/>
      <c r="C36" s="29"/>
      <c r="D36" s="29"/>
      <c r="E36" s="29"/>
      <c r="F36" s="29"/>
    </row>
    <row r="37" spans="2:6" ht="15.5" x14ac:dyDescent="0.35">
      <c r="B37" s="29"/>
      <c r="C37" s="29"/>
      <c r="D37" s="29"/>
      <c r="E37" s="29"/>
      <c r="F37" s="29"/>
    </row>
    <row r="38" spans="2:6" ht="15.5" x14ac:dyDescent="0.35">
      <c r="B38" s="29"/>
      <c r="C38" s="29"/>
      <c r="D38" s="29"/>
      <c r="E38" s="29"/>
      <c r="F38" s="29"/>
    </row>
    <row r="39" spans="2:6" ht="15.5" x14ac:dyDescent="0.35">
      <c r="B39" s="29"/>
      <c r="C39" s="29"/>
      <c r="D39" s="29"/>
      <c r="E39" s="29"/>
      <c r="F39" s="29"/>
    </row>
    <row r="40" spans="2:6" ht="15.5" x14ac:dyDescent="0.35">
      <c r="B40" s="29"/>
      <c r="C40" s="29"/>
      <c r="D40" s="29"/>
      <c r="E40" s="29"/>
      <c r="F40" s="29"/>
    </row>
    <row r="41" spans="2:6" ht="15.5" x14ac:dyDescent="0.35">
      <c r="B41" s="29"/>
      <c r="C41" s="29"/>
      <c r="D41" s="29"/>
      <c r="E41" s="29"/>
      <c r="F41" s="29"/>
    </row>
    <row r="42" spans="2:6" ht="15.5" x14ac:dyDescent="0.35">
      <c r="B42" s="29"/>
      <c r="C42" s="29"/>
      <c r="D42" s="29"/>
      <c r="E42" s="29"/>
      <c r="F42" s="29"/>
    </row>
    <row r="43" spans="2:6" ht="15.5" x14ac:dyDescent="0.35">
      <c r="B43" s="29"/>
      <c r="C43" s="29"/>
      <c r="D43" s="29"/>
      <c r="E43" s="29"/>
      <c r="F43" s="29"/>
    </row>
    <row r="44" spans="2:6" ht="15.5" x14ac:dyDescent="0.35">
      <c r="B44" s="29"/>
      <c r="C44" s="29"/>
      <c r="D44" s="29"/>
      <c r="E44" s="29"/>
      <c r="F44" s="29"/>
    </row>
    <row r="45" spans="2:6" ht="15.5" x14ac:dyDescent="0.35">
      <c r="B45" s="29"/>
      <c r="C45" s="29"/>
      <c r="D45" s="29"/>
      <c r="E45" s="29"/>
      <c r="F45" s="29"/>
    </row>
    <row r="46" spans="2:6" ht="15.5" x14ac:dyDescent="0.35">
      <c r="B46" s="29"/>
      <c r="C46" s="29"/>
      <c r="D46" s="29"/>
      <c r="E46" s="29"/>
      <c r="F46" s="29"/>
    </row>
    <row r="47" spans="2:6" ht="15.5" x14ac:dyDescent="0.35">
      <c r="B47" s="29"/>
      <c r="C47" s="29"/>
      <c r="D47" s="29"/>
      <c r="E47" s="29"/>
      <c r="F47" s="29"/>
    </row>
    <row r="48" spans="2:6" ht="15.5" x14ac:dyDescent="0.35">
      <c r="B48" s="29"/>
      <c r="C48" s="29"/>
      <c r="D48" s="29"/>
      <c r="E48" s="29"/>
      <c r="F48" s="29"/>
    </row>
    <row r="49" spans="2:6" ht="15.5" x14ac:dyDescent="0.35">
      <c r="B49" s="29"/>
      <c r="C49" s="29"/>
      <c r="D49" s="29"/>
      <c r="E49" s="29"/>
      <c r="F49" s="29"/>
    </row>
    <row r="50" spans="2:6" ht="15.5" x14ac:dyDescent="0.35">
      <c r="B50" s="29"/>
      <c r="C50" s="29"/>
      <c r="D50" s="29"/>
      <c r="E50" s="29"/>
      <c r="F50" s="29"/>
    </row>
  </sheetData>
  <mergeCells count="3">
    <mergeCell ref="A8:E8"/>
    <mergeCell ref="D6:E6"/>
    <mergeCell ref="D7:E7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Profit_and_Loss_Account">
                <anchor moveWithCells="1" sizeWithCells="1">
                  <from>
                    <xdr:col>0</xdr:col>
                    <xdr:colOff>552450</xdr:colOff>
                    <xdr:row>13</xdr:row>
                    <xdr:rowOff>31750</xdr:rowOff>
                  </from>
                  <to>
                    <xdr:col>7</xdr:col>
                    <xdr:colOff>133350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Button 9">
              <controlPr defaultSize="0" print="0" autoFill="0" autoPict="0" macro="[0]!Balancesheet">
                <anchor moveWithCells="1" sizeWithCells="1">
                  <from>
                    <xdr:col>0</xdr:col>
                    <xdr:colOff>565150</xdr:colOff>
                    <xdr:row>20</xdr:row>
                    <xdr:rowOff>69850</xdr:rowOff>
                  </from>
                  <to>
                    <xdr:col>7</xdr:col>
                    <xdr:colOff>127000</xdr:colOff>
                    <xdr:row>22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6" name="Button 11">
              <controlPr defaultSize="0" print="0" autoFill="0" autoPict="0" macro="[0]!cashflow">
                <anchor moveWithCells="1" sizeWithCells="1">
                  <from>
                    <xdr:col>0</xdr:col>
                    <xdr:colOff>565150</xdr:colOff>
                    <xdr:row>24</xdr:row>
                    <xdr:rowOff>19050</xdr:rowOff>
                  </from>
                  <to>
                    <xdr:col>7</xdr:col>
                    <xdr:colOff>114300</xdr:colOff>
                    <xdr:row>25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7" name="Button 17">
              <controlPr defaultSize="0" print="0" autoFill="0" autoPict="0" macro="[0]!marketsgeographies">
                <anchor moveWithCells="1" sizeWithCells="1">
                  <from>
                    <xdr:col>0</xdr:col>
                    <xdr:colOff>565150</xdr:colOff>
                    <xdr:row>26</xdr:row>
                    <xdr:rowOff>107950</xdr:rowOff>
                  </from>
                  <to>
                    <xdr:col>7</xdr:col>
                    <xdr:colOff>146050</xdr:colOff>
                    <xdr:row>28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70" r:id="rId8" name="Button 250">
              <controlPr defaultSize="0" print="0" autoFill="0" autoPict="0" macro="[0]!PLbybusinesses">
                <anchor moveWithCells="1" sizeWithCells="1">
                  <from>
                    <xdr:col>0</xdr:col>
                    <xdr:colOff>552450</xdr:colOff>
                    <xdr:row>16</xdr:row>
                    <xdr:rowOff>146050</xdr:rowOff>
                  </from>
                  <to>
                    <xdr:col>7</xdr:col>
                    <xdr:colOff>133350</xdr:colOff>
                    <xdr:row>18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IU52"/>
  <sheetViews>
    <sheetView showGridLines="0" topLeftCell="B1" zoomScaleNormal="100" workbookViewId="0">
      <selection activeCell="C16" sqref="C16"/>
    </sheetView>
  </sheetViews>
  <sheetFormatPr defaultColWidth="0" defaultRowHeight="12.5" zeroHeight="1" x14ac:dyDescent="0.25"/>
  <cols>
    <col min="1" max="1" width="6.7265625" style="1" hidden="1" customWidth="1"/>
    <col min="2" max="2" width="69.1796875" style="2" bestFit="1" customWidth="1"/>
    <col min="3" max="3" width="9.7265625" style="1" customWidth="1"/>
    <col min="4" max="254" width="11.453125" hidden="1" customWidth="1"/>
    <col min="255" max="255" width="19.90625" hidden="1" customWidth="1"/>
    <col min="256" max="16384" width="13.7265625" hidden="1"/>
  </cols>
  <sheetData>
    <row r="1" spans="1:4" ht="13.5" x14ac:dyDescent="0.3">
      <c r="A1" s="7"/>
      <c r="B1" s="14"/>
      <c r="C1" s="15"/>
    </row>
    <row r="2" spans="1:4" ht="6.75" customHeight="1" x14ac:dyDescent="0.3">
      <c r="A2" s="7"/>
      <c r="B2" s="14"/>
      <c r="C2" s="15"/>
    </row>
    <row r="3" spans="1:4" ht="6.75" customHeight="1" x14ac:dyDescent="0.3">
      <c r="A3" s="7"/>
      <c r="B3" s="14"/>
      <c r="C3" s="15"/>
    </row>
    <row r="4" spans="1:4" ht="6.75" customHeight="1" x14ac:dyDescent="0.3">
      <c r="A4" s="7"/>
      <c r="B4" s="14"/>
      <c r="C4" s="15"/>
    </row>
    <row r="5" spans="1:4" ht="6.75" customHeight="1" x14ac:dyDescent="0.3">
      <c r="A5" s="7"/>
      <c r="B5" s="14"/>
      <c r="C5" s="15"/>
    </row>
    <row r="6" spans="1:4" ht="6.75" customHeight="1" x14ac:dyDescent="0.3">
      <c r="A6" s="7"/>
      <c r="B6" s="14"/>
      <c r="C6" s="15"/>
    </row>
    <row r="7" spans="1:4" ht="20.5" x14ac:dyDescent="0.45">
      <c r="A7" s="7"/>
      <c r="B7" s="149" t="s">
        <v>2</v>
      </c>
      <c r="C7" s="149"/>
    </row>
    <row r="8" spans="1:4" ht="13" x14ac:dyDescent="0.3">
      <c r="A8" s="7"/>
      <c r="B8" s="32"/>
      <c r="C8" s="33"/>
    </row>
    <row r="9" spans="1:4" ht="13" x14ac:dyDescent="0.3">
      <c r="B9" s="27"/>
      <c r="C9" s="28"/>
    </row>
    <row r="10" spans="1:4" ht="13" x14ac:dyDescent="0.3">
      <c r="B10" s="27"/>
      <c r="C10" s="28"/>
    </row>
    <row r="11" spans="1:4" ht="15.75" customHeight="1" x14ac:dyDescent="0.25">
      <c r="B11" s="34"/>
      <c r="C11" s="35" t="str">
        <f>LEFT(Index!D7,4)</f>
        <v>2025</v>
      </c>
    </row>
    <row r="12" spans="1:4" ht="13.5" thickBot="1" x14ac:dyDescent="0.3">
      <c r="B12" s="36"/>
      <c r="C12" s="37" t="s">
        <v>0</v>
      </c>
    </row>
    <row r="13" spans="1:4" ht="3.75" customHeight="1" thickTop="1" x14ac:dyDescent="0.3">
      <c r="B13" s="38"/>
      <c r="C13" s="39"/>
    </row>
    <row r="14" spans="1:4" ht="15.75" customHeight="1" x14ac:dyDescent="0.3">
      <c r="B14" s="40" t="s">
        <v>17</v>
      </c>
      <c r="C14" s="41">
        <v>5456.6524566493244</v>
      </c>
      <c r="D14" s="23"/>
    </row>
    <row r="15" spans="1:4" ht="15.75" customHeight="1" x14ac:dyDescent="0.3">
      <c r="B15" s="42" t="s">
        <v>18</v>
      </c>
      <c r="C15" s="43">
        <v>155.61102943728349</v>
      </c>
      <c r="D15" s="23"/>
    </row>
    <row r="16" spans="1:4" ht="15.75" customHeight="1" x14ac:dyDescent="0.3">
      <c r="B16" s="44" t="s">
        <v>19</v>
      </c>
      <c r="C16" s="45">
        <v>-2152.2923151956775</v>
      </c>
      <c r="D16" s="23"/>
    </row>
    <row r="17" spans="2:4" ht="15.75" customHeight="1" x14ac:dyDescent="0.3">
      <c r="B17" s="44" t="s">
        <v>20</v>
      </c>
      <c r="C17" s="45">
        <v>-2823.3098500888814</v>
      </c>
      <c r="D17" s="23"/>
    </row>
    <row r="18" spans="2:4" ht="15.75" customHeight="1" x14ac:dyDescent="0.3">
      <c r="B18" s="42" t="s">
        <v>21</v>
      </c>
      <c r="C18" s="46">
        <v>-0.28060427240108893</v>
      </c>
      <c r="D18" s="23"/>
    </row>
    <row r="19" spans="2:4" ht="15.75" customHeight="1" x14ac:dyDescent="0.3">
      <c r="B19" s="47" t="s">
        <v>22</v>
      </c>
      <c r="C19" s="48">
        <v>636.38071652964834</v>
      </c>
      <c r="D19" s="23"/>
    </row>
    <row r="20" spans="2:4" ht="17.25" customHeight="1" x14ac:dyDescent="0.3">
      <c r="B20" s="42" t="s">
        <v>23</v>
      </c>
      <c r="C20" s="46">
        <v>-119.03456915781798</v>
      </c>
      <c r="D20" s="23"/>
    </row>
    <row r="21" spans="2:4" ht="15.75" customHeight="1" x14ac:dyDescent="0.3">
      <c r="B21" s="49" t="s">
        <v>24</v>
      </c>
      <c r="C21" s="50">
        <v>517.3461473718304</v>
      </c>
      <c r="D21" s="23"/>
    </row>
    <row r="22" spans="2:4" ht="15.75" customHeight="1" x14ac:dyDescent="0.3">
      <c r="B22" s="51" t="s">
        <v>25</v>
      </c>
      <c r="C22" s="52">
        <v>9.4810170059741808E-2</v>
      </c>
      <c r="D22" s="23"/>
    </row>
    <row r="23" spans="2:4" ht="15.75" customHeight="1" x14ac:dyDescent="0.3">
      <c r="B23" s="40" t="s">
        <v>26</v>
      </c>
      <c r="C23" s="53">
        <v>72.090139030267807</v>
      </c>
      <c r="D23" s="23"/>
    </row>
    <row r="24" spans="2:4" ht="15.75" customHeight="1" x14ac:dyDescent="0.3">
      <c r="B24" s="42" t="s">
        <v>27</v>
      </c>
      <c r="C24" s="43">
        <v>-3.1656496400000003</v>
      </c>
      <c r="D24" s="23"/>
    </row>
    <row r="25" spans="2:4" ht="15.75" customHeight="1" x14ac:dyDescent="0.3">
      <c r="B25" s="47" t="s">
        <v>28</v>
      </c>
      <c r="C25" s="48">
        <v>586.27063676209821</v>
      </c>
      <c r="D25" s="23"/>
    </row>
    <row r="26" spans="2:4" ht="15.75" customHeight="1" thickBot="1" x14ac:dyDescent="0.35">
      <c r="B26" s="54" t="s">
        <v>29</v>
      </c>
      <c r="C26" s="55">
        <v>-147.29261055958915</v>
      </c>
      <c r="D26" s="23"/>
    </row>
    <row r="27" spans="2:4" ht="15.75" customHeight="1" thickTop="1" x14ac:dyDescent="0.3">
      <c r="B27" s="56" t="s">
        <v>30</v>
      </c>
      <c r="C27" s="57">
        <v>438.97802620250906</v>
      </c>
      <c r="D27" s="23"/>
    </row>
    <row r="28" spans="2:4" ht="15.75" customHeight="1" x14ac:dyDescent="0.3">
      <c r="B28" s="58" t="s">
        <v>31</v>
      </c>
      <c r="C28" s="46">
        <v>-3.1491256000000005</v>
      </c>
      <c r="D28" s="23"/>
    </row>
    <row r="29" spans="2:4" ht="15.75" customHeight="1" thickBot="1" x14ac:dyDescent="0.35">
      <c r="B29" s="59" t="s">
        <v>32</v>
      </c>
      <c r="C29" s="60">
        <v>435.82890060250907</v>
      </c>
      <c r="D29" s="23"/>
    </row>
    <row r="30" spans="2:4" ht="15" hidden="1" thickTop="1" thickBot="1" x14ac:dyDescent="0.35">
      <c r="B30" s="61" t="s">
        <v>6</v>
      </c>
      <c r="C30" s="62">
        <v>0</v>
      </c>
      <c r="D30" s="23"/>
    </row>
    <row r="31" spans="2:4" ht="14.5" thickTop="1" x14ac:dyDescent="0.3">
      <c r="B31" s="63"/>
      <c r="C31" s="64"/>
      <c r="D31" s="23"/>
    </row>
    <row r="32" spans="2:4" ht="14" x14ac:dyDescent="0.3">
      <c r="B32" s="65"/>
      <c r="C32" s="66"/>
    </row>
    <row r="33" spans="2:3" ht="14" x14ac:dyDescent="0.3">
      <c r="B33" s="65"/>
      <c r="C33" s="66"/>
    </row>
    <row r="34" spans="2:3" ht="13" x14ac:dyDescent="0.3">
      <c r="B34" s="27"/>
      <c r="C34" s="28"/>
    </row>
    <row r="35" spans="2:3" ht="13" x14ac:dyDescent="0.3">
      <c r="B35" s="27"/>
      <c r="C35" s="27"/>
    </row>
    <row r="36" spans="2:3" ht="13" x14ac:dyDescent="0.3">
      <c r="B36" s="27"/>
      <c r="C36" s="28"/>
    </row>
    <row r="37" spans="2:3" ht="13" x14ac:dyDescent="0.3">
      <c r="B37" s="27"/>
      <c r="C37" s="28"/>
    </row>
    <row r="38" spans="2:3" ht="13" hidden="1" x14ac:dyDescent="0.3">
      <c r="B38" s="27"/>
      <c r="C38" s="28"/>
    </row>
    <row r="39" spans="2:3" ht="13" x14ac:dyDescent="0.3">
      <c r="B39" s="27"/>
      <c r="C39" s="28"/>
    </row>
    <row r="40" spans="2:3" ht="13" x14ac:dyDescent="0.3">
      <c r="B40" s="27"/>
      <c r="C40" s="28"/>
    </row>
    <row r="41" spans="2:3" ht="13" x14ac:dyDescent="0.3">
      <c r="B41" s="27"/>
      <c r="C41" s="28"/>
    </row>
    <row r="42" spans="2:3" ht="13" x14ac:dyDescent="0.3">
      <c r="B42" s="27"/>
      <c r="C42" s="28"/>
    </row>
    <row r="43" spans="2:3" ht="13" x14ac:dyDescent="0.3">
      <c r="B43" s="27"/>
      <c r="C43" s="28"/>
    </row>
    <row r="44" spans="2:3" ht="13" x14ac:dyDescent="0.3">
      <c r="B44" s="27"/>
      <c r="C44" s="28"/>
    </row>
    <row r="45" spans="2:3" ht="13" x14ac:dyDescent="0.3">
      <c r="B45" s="27"/>
      <c r="C45" s="28"/>
    </row>
    <row r="46" spans="2:3" ht="13" x14ac:dyDescent="0.3">
      <c r="B46" s="27"/>
      <c r="C46" s="28"/>
    </row>
    <row r="47" spans="2:3" ht="13" x14ac:dyDescent="0.3">
      <c r="B47" s="27"/>
      <c r="C47" s="28"/>
    </row>
    <row r="48" spans="2:3" ht="13" x14ac:dyDescent="0.3">
      <c r="B48" s="27"/>
      <c r="C48" s="28"/>
    </row>
    <row r="49" spans="2:3" ht="13" x14ac:dyDescent="0.3">
      <c r="B49" s="27"/>
      <c r="C49" s="28"/>
    </row>
    <row r="50" spans="2:3" ht="13" x14ac:dyDescent="0.3">
      <c r="B50" s="27"/>
      <c r="C50" s="28"/>
    </row>
    <row r="51" spans="2:3" ht="13" x14ac:dyDescent="0.3">
      <c r="B51" s="27"/>
      <c r="C51" s="28"/>
    </row>
    <row r="52" spans="2:3" ht="13" x14ac:dyDescent="0.3">
      <c r="B52" s="27"/>
      <c r="C52" s="28"/>
    </row>
  </sheetData>
  <mergeCells count="1">
    <mergeCell ref="B7:C7"/>
  </mergeCells>
  <phoneticPr fontId="0" type="noConversion"/>
  <pageMargins left="0.75" right="0.75" top="1" bottom="1" header="0" footer="0"/>
  <pageSetup paperSize="9" scale="8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4" name="Button 19">
              <controlPr defaultSize="0" print="0" autoFill="0" autoPict="0" macro="[0]!homepage">
                <anchor moveWithCells="1" sizeWithCells="1">
                  <from>
                    <xdr:col>1</xdr:col>
                    <xdr:colOff>69850</xdr:colOff>
                    <xdr:row>8</xdr:row>
                    <xdr:rowOff>146050</xdr:rowOff>
                  </from>
                  <to>
                    <xdr:col>1</xdr:col>
                    <xdr:colOff>762000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/>
  <dimension ref="A1:O53"/>
  <sheetViews>
    <sheetView zoomScale="115" zoomScaleNormal="115" workbookViewId="0">
      <selection activeCell="B13" sqref="B13"/>
    </sheetView>
  </sheetViews>
  <sheetFormatPr defaultColWidth="0" defaultRowHeight="0" customHeight="1" zeroHeight="1" x14ac:dyDescent="0.3"/>
  <cols>
    <col min="1" max="1" width="49.7265625" style="3" customWidth="1"/>
    <col min="2" max="3" width="11.453125" style="3" customWidth="1"/>
    <col min="4" max="4" width="11.81640625" style="24" customWidth="1"/>
    <col min="5" max="6" width="11.81640625" style="7" customWidth="1"/>
    <col min="7" max="16384" width="11.81640625" style="7" hidden="1"/>
  </cols>
  <sheetData>
    <row r="1" spans="1:15" ht="15" x14ac:dyDescent="0.35">
      <c r="A1" s="19"/>
      <c r="B1" s="19"/>
      <c r="C1" s="19"/>
      <c r="D1" s="19"/>
    </row>
    <row r="2" spans="1:15" ht="15" x14ac:dyDescent="0.35">
      <c r="A2" s="19"/>
      <c r="B2" s="19"/>
      <c r="C2" s="19"/>
      <c r="D2" s="19"/>
    </row>
    <row r="3" spans="1:15" ht="15" x14ac:dyDescent="0.35">
      <c r="A3" s="19"/>
      <c r="B3" s="19"/>
      <c r="C3" s="19"/>
      <c r="D3" s="19"/>
    </row>
    <row r="4" spans="1:15" ht="15" x14ac:dyDescent="0.35">
      <c r="A4" s="19"/>
      <c r="B4" s="19"/>
      <c r="C4" s="19"/>
      <c r="D4" s="19"/>
    </row>
    <row r="5" spans="1:15" ht="20.25" customHeight="1" x14ac:dyDescent="0.3">
      <c r="A5" s="150" t="s">
        <v>8</v>
      </c>
      <c r="B5" s="151"/>
      <c r="C5" s="151"/>
      <c r="D5" s="67"/>
      <c r="E5" s="33"/>
      <c r="F5" s="33"/>
    </row>
    <row r="6" spans="1:15" ht="14" x14ac:dyDescent="0.3">
      <c r="A6" s="151"/>
      <c r="B6" s="151"/>
      <c r="C6" s="151"/>
      <c r="D6" s="67"/>
      <c r="E6" s="33"/>
      <c r="F6" s="33"/>
    </row>
    <row r="7" spans="1:15" ht="14" x14ac:dyDescent="0.3">
      <c r="A7" s="68"/>
      <c r="B7" s="68"/>
      <c r="C7" s="68"/>
      <c r="D7" s="68"/>
      <c r="E7" s="33"/>
      <c r="F7" s="33"/>
    </row>
    <row r="8" spans="1:15" ht="14" x14ac:dyDescent="0.3">
      <c r="A8" s="69"/>
      <c r="B8" s="69"/>
      <c r="C8" s="69"/>
      <c r="D8" s="69"/>
      <c r="E8" s="33"/>
      <c r="F8" s="33"/>
    </row>
    <row r="9" spans="1:15" ht="14" x14ac:dyDescent="0.3">
      <c r="A9" s="69"/>
      <c r="B9" s="69"/>
      <c r="C9" s="69"/>
      <c r="D9" s="69"/>
      <c r="E9" s="33"/>
      <c r="F9" s="33"/>
    </row>
    <row r="10" spans="1:15" ht="14" x14ac:dyDescent="0.3">
      <c r="A10" s="69"/>
      <c r="B10" s="69"/>
      <c r="C10" s="69"/>
      <c r="D10" s="69"/>
      <c r="E10" s="33"/>
      <c r="F10" s="33"/>
    </row>
    <row r="11" spans="1:15" ht="16.5" customHeight="1" x14ac:dyDescent="0.25">
      <c r="A11" s="70"/>
      <c r="B11" s="152" t="str">
        <f>' P&amp;L'!C11</f>
        <v>2025</v>
      </c>
      <c r="C11" s="152"/>
      <c r="D11" s="152"/>
      <c r="E11" s="152"/>
      <c r="F11" s="152"/>
    </row>
    <row r="12" spans="1:15" ht="14.5" thickBot="1" x14ac:dyDescent="0.3">
      <c r="A12" s="71"/>
      <c r="B12" s="72" t="s">
        <v>10</v>
      </c>
      <c r="C12" s="72" t="s">
        <v>11</v>
      </c>
      <c r="D12" s="72" t="s">
        <v>12</v>
      </c>
      <c r="E12" s="72" t="s">
        <v>9</v>
      </c>
      <c r="F12" s="72" t="s">
        <v>7</v>
      </c>
    </row>
    <row r="13" spans="1:15" ht="15" thickTop="1" thickBot="1" x14ac:dyDescent="0.35">
      <c r="A13" s="73" t="s">
        <v>96</v>
      </c>
      <c r="B13" s="74">
        <v>11335.590525045591</v>
      </c>
      <c r="C13" s="74">
        <v>1051.9953044541119</v>
      </c>
      <c r="D13" s="74">
        <v>1014.4477740319533</v>
      </c>
      <c r="E13" s="74">
        <v>2680.5083023352813</v>
      </c>
      <c r="F13" s="74">
        <v>16082.541905866938</v>
      </c>
      <c r="G13" s="25"/>
      <c r="H13" s="25"/>
      <c r="I13" s="25"/>
      <c r="J13" s="25"/>
      <c r="K13" s="25"/>
      <c r="L13" s="25"/>
      <c r="M13" s="25"/>
      <c r="N13" s="25"/>
      <c r="O13" s="25"/>
    </row>
    <row r="14" spans="1:15" ht="15" thickTop="1" thickBot="1" x14ac:dyDescent="0.35">
      <c r="A14" s="73" t="s">
        <v>97</v>
      </c>
      <c r="B14" s="74">
        <v>8159.7411091955437</v>
      </c>
      <c r="C14" s="74">
        <v>726.12829644028943</v>
      </c>
      <c r="D14" s="74">
        <v>468.85484314616525</v>
      </c>
      <c r="E14" s="74">
        <v>3423.77412731698</v>
      </c>
      <c r="F14" s="74">
        <v>12778.498376098978</v>
      </c>
      <c r="G14" s="25"/>
      <c r="H14" s="25"/>
      <c r="I14" s="25"/>
      <c r="J14" s="25"/>
      <c r="K14" s="25"/>
      <c r="L14" s="25"/>
      <c r="M14" s="25"/>
      <c r="N14" s="25"/>
      <c r="O14" s="25"/>
    </row>
    <row r="15" spans="1:15" ht="15" thickTop="1" thickBot="1" x14ac:dyDescent="0.35">
      <c r="A15" s="73" t="s">
        <v>98</v>
      </c>
      <c r="B15" s="74">
        <v>1406.5111743385908</v>
      </c>
      <c r="C15" s="74">
        <v>522.84983785239081</v>
      </c>
      <c r="D15" s="74">
        <v>398.07211475049763</v>
      </c>
      <c r="E15" s="74">
        <v>3129.2193297072613</v>
      </c>
      <c r="F15" s="74">
        <v>5456.6524566487406</v>
      </c>
      <c r="G15" s="25"/>
      <c r="H15" s="25"/>
      <c r="I15" s="25"/>
      <c r="J15" s="25"/>
      <c r="K15" s="25"/>
      <c r="L15" s="25"/>
      <c r="M15" s="25"/>
      <c r="N15" s="25"/>
      <c r="O15" s="25"/>
    </row>
    <row r="16" spans="1:15" ht="14.5" thickTop="1" x14ac:dyDescent="0.3">
      <c r="A16" s="75" t="s">
        <v>99</v>
      </c>
      <c r="B16" s="76">
        <v>258.37180261753343</v>
      </c>
      <c r="C16" s="76">
        <v>68.625753120626285</v>
      </c>
      <c r="D16" s="76">
        <v>31.914733922788329</v>
      </c>
      <c r="E16" s="76">
        <v>277.46847400213863</v>
      </c>
      <c r="F16" s="76">
        <v>636.38076366308678</v>
      </c>
      <c r="G16" s="25"/>
      <c r="H16" s="25"/>
      <c r="I16" s="25"/>
      <c r="J16" s="25"/>
      <c r="K16" s="25"/>
      <c r="L16" s="25"/>
      <c r="M16" s="25"/>
      <c r="N16" s="25"/>
      <c r="O16" s="25"/>
    </row>
    <row r="17" spans="1:15" ht="14.5" thickBot="1" x14ac:dyDescent="0.35">
      <c r="A17" s="77" t="s">
        <v>100</v>
      </c>
      <c r="B17" s="78">
        <v>0.18369694271290257</v>
      </c>
      <c r="C17" s="78">
        <v>0.13125327417620902</v>
      </c>
      <c r="D17" s="78">
        <v>8.0173246857021735E-2</v>
      </c>
      <c r="E17" s="78">
        <v>8.8670190474662514E-2</v>
      </c>
      <c r="F17" s="78">
        <v>0.11700000000000001</v>
      </c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4.5" thickTop="1" x14ac:dyDescent="0.3">
      <c r="A18" s="75" t="s">
        <v>101</v>
      </c>
      <c r="B18" s="76">
        <v>240.09052765116704</v>
      </c>
      <c r="C18" s="76">
        <v>54.773419378155673</v>
      </c>
      <c r="D18" s="76">
        <v>25.749512611784418</v>
      </c>
      <c r="E18" s="76">
        <v>270.02973893430931</v>
      </c>
      <c r="F18" s="76">
        <v>590.64319857541648</v>
      </c>
      <c r="G18" s="25"/>
      <c r="H18" s="25"/>
      <c r="I18" s="25"/>
      <c r="J18" s="25"/>
      <c r="K18" s="25"/>
      <c r="L18" s="25"/>
      <c r="M18" s="25"/>
      <c r="N18" s="25"/>
      <c r="O18" s="25"/>
    </row>
    <row r="19" spans="1:15" ht="14.5" thickBot="1" x14ac:dyDescent="0.35">
      <c r="A19" s="77" t="s">
        <v>102</v>
      </c>
      <c r="B19" s="78">
        <v>0.1706993389256713</v>
      </c>
      <c r="C19" s="78">
        <v>0.10475936954123934</v>
      </c>
      <c r="D19" s="78">
        <v>6.4685547310752017E-2</v>
      </c>
      <c r="E19" s="78">
        <v>8.6293004894473349E-2</v>
      </c>
      <c r="F19" s="78">
        <v>0.108</v>
      </c>
      <c r="G19" s="25"/>
      <c r="H19" s="25"/>
      <c r="I19" s="25"/>
      <c r="J19" s="25"/>
      <c r="K19" s="25"/>
      <c r="L19" s="25"/>
      <c r="M19" s="25"/>
      <c r="N19" s="25"/>
      <c r="O19" s="25"/>
    </row>
    <row r="20" spans="1:15" ht="14.5" thickTop="1" x14ac:dyDescent="0.3">
      <c r="A20" s="75" t="s">
        <v>103</v>
      </c>
      <c r="B20" s="76">
        <v>231.66275982044124</v>
      </c>
      <c r="C20" s="76">
        <v>53.759169688130385</v>
      </c>
      <c r="D20" s="76">
        <v>23.839923291529313</v>
      </c>
      <c r="E20" s="76">
        <v>208.08436104516787</v>
      </c>
      <c r="F20" s="76">
        <v>517.34621384526884</v>
      </c>
      <c r="G20" s="25"/>
      <c r="H20" s="25"/>
      <c r="I20" s="25"/>
      <c r="J20" s="25"/>
      <c r="K20" s="25"/>
      <c r="L20" s="25"/>
      <c r="M20" s="25"/>
      <c r="N20" s="25"/>
      <c r="O20" s="25"/>
    </row>
    <row r="21" spans="1:15" ht="14.5" thickBot="1" x14ac:dyDescent="0.35">
      <c r="A21" s="79" t="s">
        <v>104</v>
      </c>
      <c r="B21" s="80">
        <v>0.16470737243120745</v>
      </c>
      <c r="C21" s="80">
        <v>0.10281952062746454</v>
      </c>
      <c r="D21" s="80">
        <v>5.9888453393605892E-2</v>
      </c>
      <c r="E21" s="80">
        <v>6.6497211962650821E-2</v>
      </c>
      <c r="F21" s="80">
        <v>9.5000000000000001E-2</v>
      </c>
      <c r="G21" s="25"/>
      <c r="H21" s="25"/>
      <c r="I21" s="25"/>
      <c r="J21" s="25"/>
      <c r="K21" s="25"/>
      <c r="L21" s="25"/>
      <c r="M21" s="25"/>
      <c r="N21" s="25"/>
      <c r="O21" s="25"/>
    </row>
    <row r="22" spans="1:15" ht="15" thickTop="1" thickBot="1" x14ac:dyDescent="0.35">
      <c r="A22" s="73" t="s">
        <v>105</v>
      </c>
      <c r="B22" s="81">
        <v>5.8014051065272527</v>
      </c>
      <c r="C22" s="81">
        <v>1.3887893690908775</v>
      </c>
      <c r="D22" s="81">
        <v>1.1778138326519871</v>
      </c>
      <c r="E22" s="81">
        <v>1.0941304416770539</v>
      </c>
      <c r="F22" s="81">
        <v>2.341820095309318</v>
      </c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15" thickTop="1" thickBot="1" x14ac:dyDescent="0.35">
      <c r="A23" s="73" t="s">
        <v>106</v>
      </c>
      <c r="B23" s="81">
        <v>8.0593675555945232</v>
      </c>
      <c r="C23" s="81">
        <v>2.0120409882408867</v>
      </c>
      <c r="D23" s="81">
        <v>2.5484020016518505</v>
      </c>
      <c r="E23" s="81">
        <v>0.85660607963393953</v>
      </c>
      <c r="F23" s="81">
        <v>2.9473275114435631</v>
      </c>
      <c r="G23" s="25"/>
      <c r="H23" s="25"/>
      <c r="I23" s="25"/>
      <c r="J23" s="25"/>
      <c r="K23" s="25"/>
      <c r="L23" s="25"/>
      <c r="M23" s="25"/>
      <c r="N23" s="25"/>
      <c r="O23" s="25"/>
    </row>
    <row r="24" spans="1:15" ht="14.5" thickTop="1" x14ac:dyDescent="0.3">
      <c r="A24" s="82"/>
      <c r="B24" s="83"/>
      <c r="C24" s="83"/>
      <c r="D24" s="83"/>
      <c r="E24" s="33"/>
      <c r="F24" s="33"/>
    </row>
    <row r="25" spans="1:15" ht="14" x14ac:dyDescent="0.3">
      <c r="A25" s="70"/>
      <c r="B25" s="84"/>
      <c r="C25" s="84"/>
      <c r="D25" s="84"/>
      <c r="E25" s="33"/>
      <c r="F25" s="33"/>
    </row>
    <row r="26" spans="1:15" ht="14" x14ac:dyDescent="0.3">
      <c r="A26" s="70"/>
      <c r="B26" s="85"/>
      <c r="C26" s="85"/>
      <c r="D26" s="85"/>
      <c r="E26" s="33"/>
      <c r="F26" s="33"/>
    </row>
    <row r="27" spans="1:15" ht="14" x14ac:dyDescent="0.3">
      <c r="A27" s="86"/>
      <c r="B27" s="87"/>
      <c r="C27" s="87"/>
      <c r="D27" s="87"/>
      <c r="E27" s="33"/>
      <c r="F27" s="33"/>
    </row>
    <row r="28" spans="1:15" ht="14" x14ac:dyDescent="0.3">
      <c r="A28" s="88"/>
      <c r="B28" s="89"/>
      <c r="C28" s="89"/>
      <c r="D28" s="89"/>
      <c r="E28" s="33"/>
      <c r="F28" s="33"/>
    </row>
    <row r="29" spans="1:15" ht="17.25" customHeight="1" x14ac:dyDescent="0.3">
      <c r="A29" s="90"/>
      <c r="B29" s="91"/>
      <c r="C29" s="91"/>
      <c r="D29" s="91"/>
      <c r="E29" s="33"/>
      <c r="F29" s="33"/>
    </row>
    <row r="30" spans="1:15" ht="14" x14ac:dyDescent="0.3">
      <c r="A30" s="88"/>
      <c r="B30" s="92"/>
      <c r="C30" s="92"/>
      <c r="D30" s="92"/>
      <c r="E30" s="33"/>
      <c r="F30" s="33"/>
    </row>
    <row r="31" spans="1:15" ht="14" x14ac:dyDescent="0.3">
      <c r="A31" s="86"/>
      <c r="B31" s="93"/>
      <c r="C31" s="93"/>
      <c r="D31" s="93"/>
      <c r="E31" s="33"/>
      <c r="F31" s="33"/>
    </row>
    <row r="32" spans="1:15" ht="14" x14ac:dyDescent="0.3">
      <c r="A32" s="88"/>
      <c r="B32" s="92"/>
      <c r="C32" s="92"/>
      <c r="D32" s="92"/>
      <c r="E32" s="33"/>
      <c r="F32" s="33"/>
    </row>
    <row r="33" spans="1:6" ht="14" x14ac:dyDescent="0.3">
      <c r="A33" s="86"/>
      <c r="B33" s="93"/>
      <c r="C33" s="93"/>
      <c r="D33" s="93"/>
      <c r="E33" s="33"/>
      <c r="F33" s="33"/>
    </row>
    <row r="34" spans="1:6" ht="14" x14ac:dyDescent="0.3">
      <c r="A34" s="63"/>
      <c r="B34" s="63"/>
      <c r="C34" s="63"/>
      <c r="D34" s="63"/>
      <c r="E34" s="33"/>
      <c r="F34" s="33"/>
    </row>
    <row r="35" spans="1:6" ht="14" x14ac:dyDescent="0.3">
      <c r="A35" s="63"/>
      <c r="B35" s="63"/>
      <c r="C35" s="63"/>
      <c r="D35" s="63"/>
      <c r="E35" s="33"/>
      <c r="F35" s="33"/>
    </row>
    <row r="36" spans="1:6" ht="14" x14ac:dyDescent="0.3">
      <c r="A36" s="63"/>
      <c r="B36" s="63"/>
      <c r="C36" s="63"/>
      <c r="D36" s="63"/>
      <c r="E36" s="33"/>
      <c r="F36" s="33"/>
    </row>
    <row r="37" spans="1:6" ht="14" x14ac:dyDescent="0.3">
      <c r="A37" s="63"/>
      <c r="B37" s="63"/>
      <c r="C37" s="63"/>
      <c r="D37" s="63"/>
      <c r="E37" s="33"/>
      <c r="F37" s="33"/>
    </row>
    <row r="38" spans="1:6" ht="14" x14ac:dyDescent="0.3">
      <c r="A38" s="63"/>
      <c r="B38" s="63"/>
      <c r="C38" s="63"/>
      <c r="D38" s="63"/>
      <c r="E38" s="33"/>
      <c r="F38" s="33"/>
    </row>
    <row r="39" spans="1:6" ht="14" x14ac:dyDescent="0.3">
      <c r="A39" s="63"/>
      <c r="B39" s="63"/>
      <c r="C39" s="63"/>
      <c r="D39" s="63"/>
      <c r="E39" s="33"/>
      <c r="F39" s="33"/>
    </row>
    <row r="40" spans="1:6" ht="14" x14ac:dyDescent="0.3">
      <c r="A40" s="63"/>
      <c r="B40" s="63"/>
      <c r="C40" s="63"/>
      <c r="D40" s="63"/>
      <c r="E40" s="33"/>
      <c r="F40" s="33"/>
    </row>
    <row r="41" spans="1:6" ht="14" x14ac:dyDescent="0.3">
      <c r="A41" s="63"/>
      <c r="B41" s="63"/>
      <c r="C41" s="63"/>
      <c r="D41" s="63"/>
      <c r="E41" s="33"/>
      <c r="F41" s="33"/>
    </row>
    <row r="42" spans="1:6" ht="14" x14ac:dyDescent="0.3">
      <c r="A42" s="69"/>
      <c r="B42" s="69"/>
      <c r="C42" s="69"/>
      <c r="D42" s="68"/>
      <c r="E42" s="33"/>
      <c r="F42" s="33"/>
    </row>
    <row r="43" spans="1:6" ht="14" x14ac:dyDescent="0.3">
      <c r="A43" s="69"/>
      <c r="B43" s="69"/>
      <c r="C43" s="69"/>
      <c r="D43" s="68"/>
      <c r="E43" s="33"/>
      <c r="F43" s="33"/>
    </row>
    <row r="44" spans="1:6" ht="14" x14ac:dyDescent="0.3">
      <c r="A44" s="69"/>
      <c r="B44" s="69"/>
      <c r="C44" s="69"/>
      <c r="D44" s="68"/>
      <c r="E44" s="33"/>
      <c r="F44" s="33"/>
    </row>
    <row r="45" spans="1:6" ht="14" x14ac:dyDescent="0.3">
      <c r="A45" s="69"/>
      <c r="B45" s="69"/>
      <c r="C45" s="69"/>
      <c r="D45" s="68"/>
      <c r="E45" s="33"/>
      <c r="F45" s="33"/>
    </row>
    <row r="46" spans="1:6" ht="14" x14ac:dyDescent="0.3">
      <c r="A46" s="69"/>
      <c r="B46" s="69"/>
      <c r="C46" s="69"/>
      <c r="D46" s="68"/>
      <c r="E46" s="33"/>
      <c r="F46" s="33"/>
    </row>
    <row r="47" spans="1:6" ht="14" x14ac:dyDescent="0.3">
      <c r="A47" s="69"/>
      <c r="B47" s="69"/>
      <c r="C47" s="69"/>
      <c r="D47" s="68"/>
      <c r="E47" s="33"/>
      <c r="F47" s="33"/>
    </row>
    <row r="48" spans="1:6" ht="14" x14ac:dyDescent="0.3">
      <c r="A48" s="69"/>
      <c r="B48" s="69"/>
      <c r="C48" s="69"/>
      <c r="D48" s="68"/>
      <c r="E48" s="33"/>
      <c r="F48" s="33"/>
    </row>
    <row r="49" spans="1:6" ht="14" x14ac:dyDescent="0.3">
      <c r="A49" s="69"/>
      <c r="B49" s="69"/>
      <c r="C49" s="69"/>
      <c r="D49" s="68"/>
      <c r="E49" s="33"/>
      <c r="F49" s="33"/>
    </row>
    <row r="50" spans="1:6" ht="14" x14ac:dyDescent="0.3">
      <c r="A50" s="69"/>
      <c r="B50" s="69"/>
      <c r="C50" s="69"/>
      <c r="D50" s="68"/>
      <c r="E50" s="33"/>
      <c r="F50" s="33"/>
    </row>
    <row r="51" spans="1:6" ht="14.25" customHeight="1" x14ac:dyDescent="0.3">
      <c r="A51" s="69"/>
      <c r="B51" s="69"/>
      <c r="C51" s="69"/>
      <c r="D51" s="68"/>
      <c r="E51" s="33"/>
      <c r="F51" s="33"/>
    </row>
    <row r="52" spans="1:6" ht="14.25" customHeight="1" x14ac:dyDescent="0.3">
      <c r="A52" s="69"/>
      <c r="B52" s="69"/>
      <c r="C52" s="69"/>
      <c r="D52" s="68"/>
      <c r="E52" s="33"/>
      <c r="F52" s="33"/>
    </row>
    <row r="53" spans="1:6" ht="14.25" customHeight="1" x14ac:dyDescent="0.3">
      <c r="A53" s="69"/>
      <c r="B53" s="69"/>
      <c r="C53" s="69"/>
      <c r="D53" s="68"/>
      <c r="E53" s="33"/>
      <c r="F53" s="33"/>
    </row>
  </sheetData>
  <mergeCells count="2">
    <mergeCell ref="A5:C6"/>
    <mergeCell ref="B11:F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7" r:id="rId3" name="Button 15">
              <controlPr defaultSize="0" print="0" autoFill="0" autoPict="0" macro="[0]!homepage">
                <anchor moveWithCells="1" sizeWithCells="1">
                  <from>
                    <xdr:col>0</xdr:col>
                    <xdr:colOff>19050</xdr:colOff>
                    <xdr:row>7</xdr:row>
                    <xdr:rowOff>12700</xdr:rowOff>
                  </from>
                  <to>
                    <xdr:col>0</xdr:col>
                    <xdr:colOff>704850</xdr:colOff>
                    <xdr:row>9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pageSetUpPr fitToPage="1"/>
  </sheetPr>
  <dimension ref="A1:XFD52"/>
  <sheetViews>
    <sheetView showGridLines="0" workbookViewId="0">
      <selection activeCell="B11" sqref="B11"/>
    </sheetView>
  </sheetViews>
  <sheetFormatPr defaultColWidth="14.54296875" defaultRowHeight="12.5" x14ac:dyDescent="0.25"/>
  <cols>
    <col min="1" max="1" width="109.81640625" style="1" bestFit="1" customWidth="1"/>
    <col min="2" max="2" width="10.26953125" style="1" customWidth="1"/>
    <col min="3" max="255" width="9.1796875" hidden="1" customWidth="1"/>
    <col min="256" max="16382" width="0" hidden="1" customWidth="1"/>
    <col min="16383" max="16383" width="14.54296875" hidden="1" customWidth="1"/>
    <col min="16384" max="16384" width="0" hidden="1" customWidth="1"/>
  </cols>
  <sheetData>
    <row r="1" spans="1:3 16384:16384" x14ac:dyDescent="0.25">
      <c r="A1" s="9"/>
      <c r="B1" s="9"/>
    </row>
    <row r="2" spans="1:3 16384:16384" x14ac:dyDescent="0.25">
      <c r="A2" s="9"/>
      <c r="B2" s="9"/>
    </row>
    <row r="3" spans="1:3 16384:16384" x14ac:dyDescent="0.25">
      <c r="A3" s="9"/>
      <c r="B3" s="9"/>
    </row>
    <row r="4" spans="1:3 16384:16384" x14ac:dyDescent="0.25">
      <c r="A4" s="9"/>
      <c r="B4" s="9"/>
    </row>
    <row r="5" spans="1:3 16384:16384" ht="20.5" x14ac:dyDescent="0.45">
      <c r="A5" s="153" t="s">
        <v>3</v>
      </c>
      <c r="B5" s="153"/>
    </row>
    <row r="6" spans="1:3 16384:16384" ht="7.5" customHeight="1" x14ac:dyDescent="0.3">
      <c r="A6" s="94"/>
      <c r="B6" s="95"/>
    </row>
    <row r="7" spans="1:3 16384:16384" ht="13" x14ac:dyDescent="0.3">
      <c r="A7" s="96"/>
      <c r="B7" s="97"/>
    </row>
    <row r="8" spans="1:3 16384:16384" ht="13" x14ac:dyDescent="0.3">
      <c r="A8" s="28"/>
      <c r="B8" s="28"/>
    </row>
    <row r="9" spans="1:3 16384:16384" ht="15.75" customHeight="1" x14ac:dyDescent="0.25">
      <c r="A9" s="98"/>
      <c r="B9" s="35" t="str">
        <f>+' P&amp;L'!C11</f>
        <v>2025</v>
      </c>
    </row>
    <row r="10" spans="1:3 16384:16384" ht="13" thickBot="1" x14ac:dyDescent="0.3">
      <c r="A10" s="99"/>
      <c r="B10" s="37" t="s">
        <v>0</v>
      </c>
    </row>
    <row r="11" spans="1:3 16384:16384" ht="15" customHeight="1" thickTop="1" x14ac:dyDescent="0.3">
      <c r="A11" s="44" t="s">
        <v>33</v>
      </c>
      <c r="B11" s="100">
        <v>1145.9090000000001</v>
      </c>
      <c r="C11" s="22"/>
      <c r="XFD11" s="145"/>
    </row>
    <row r="12" spans="1:3 16384:16384" ht="15" customHeight="1" x14ac:dyDescent="0.3">
      <c r="A12" s="44" t="s">
        <v>34</v>
      </c>
      <c r="B12" s="100">
        <v>9.2837891207218544</v>
      </c>
      <c r="C12" s="22"/>
      <c r="XFD12" s="145"/>
    </row>
    <row r="13" spans="1:3 16384:16384" ht="15" customHeight="1" x14ac:dyDescent="0.3">
      <c r="A13" s="44" t="s">
        <v>35</v>
      </c>
      <c r="B13" s="100">
        <v>162.02600000000001</v>
      </c>
      <c r="C13" s="22"/>
      <c r="XFD13" s="145"/>
    </row>
    <row r="14" spans="1:3 16384:16384" ht="14" x14ac:dyDescent="0.3">
      <c r="A14" s="44" t="s">
        <v>36</v>
      </c>
      <c r="B14" s="100">
        <v>1443.56855066</v>
      </c>
      <c r="C14" s="22"/>
      <c r="XFD14" s="145"/>
    </row>
    <row r="15" spans="1:3 16384:16384" ht="14" x14ac:dyDescent="0.3">
      <c r="A15" s="44" t="s">
        <v>37</v>
      </c>
      <c r="B15" s="100">
        <v>459.50400000000002</v>
      </c>
      <c r="C15" s="22"/>
      <c r="XFD15" s="145"/>
    </row>
    <row r="16" spans="1:3 16384:16384" ht="13.5" customHeight="1" x14ac:dyDescent="0.3">
      <c r="A16" s="44" t="s">
        <v>38</v>
      </c>
      <c r="B16" s="100">
        <v>1391.1172145033033</v>
      </c>
      <c r="C16" s="22"/>
      <c r="XFD16" s="145"/>
    </row>
    <row r="17" spans="1:3 16384:16384" ht="14" x14ac:dyDescent="0.3">
      <c r="A17" s="58" t="s">
        <v>39</v>
      </c>
      <c r="B17" s="100">
        <v>43.328144221381336</v>
      </c>
      <c r="C17" s="22"/>
      <c r="XFD17" s="145"/>
    </row>
    <row r="18" spans="1:3 16384:16384" ht="14" x14ac:dyDescent="0.3">
      <c r="A18" s="40" t="s">
        <v>40</v>
      </c>
      <c r="B18" s="101">
        <v>4654.7366985054068</v>
      </c>
      <c r="C18" s="22"/>
      <c r="XFD18" s="145"/>
    </row>
    <row r="19" spans="1:3 16384:16384" ht="14" x14ac:dyDescent="0.3">
      <c r="A19" s="44" t="s">
        <v>41</v>
      </c>
      <c r="B19" s="100">
        <v>120.52295570999999</v>
      </c>
      <c r="C19" s="22"/>
      <c r="XFD19" s="145"/>
    </row>
    <row r="20" spans="1:3 16384:16384" ht="14" x14ac:dyDescent="0.3">
      <c r="A20" s="44" t="s">
        <v>42</v>
      </c>
      <c r="B20" s="100">
        <v>2966.3758497496347</v>
      </c>
      <c r="C20" s="22"/>
      <c r="XFD20" s="145"/>
    </row>
    <row r="21" spans="1:3 16384:16384" ht="14" x14ac:dyDescent="0.3">
      <c r="A21" s="44" t="s">
        <v>43</v>
      </c>
      <c r="B21" s="100">
        <v>416.95719690257982</v>
      </c>
      <c r="C21" s="22"/>
      <c r="XFD21" s="145"/>
    </row>
    <row r="22" spans="1:3 16384:16384" ht="14" x14ac:dyDescent="0.3">
      <c r="A22" s="44" t="s">
        <v>44</v>
      </c>
      <c r="B22" s="100">
        <v>976.19165004679326</v>
      </c>
      <c r="C22" s="22"/>
      <c r="XFD22" s="145"/>
    </row>
    <row r="23" spans="1:3 16384:16384" ht="14" x14ac:dyDescent="0.3">
      <c r="A23" s="40" t="s">
        <v>45</v>
      </c>
      <c r="B23" s="102">
        <v>4480.0476524090082</v>
      </c>
      <c r="C23" s="22"/>
      <c r="XFD23" s="145"/>
    </row>
    <row r="24" spans="1:3 16384:16384" ht="14.5" thickBot="1" x14ac:dyDescent="0.3">
      <c r="A24" s="103" t="s">
        <v>46</v>
      </c>
      <c r="B24" s="104">
        <v>9134.784350914415</v>
      </c>
      <c r="C24" s="22"/>
      <c r="XFD24" s="145"/>
    </row>
    <row r="25" spans="1:3 16384:16384" ht="14" x14ac:dyDescent="0.3">
      <c r="A25" s="44" t="s">
        <v>47</v>
      </c>
      <c r="B25" s="100">
        <v>1826.1693630434027</v>
      </c>
      <c r="C25" s="22"/>
      <c r="XFD25" s="145"/>
    </row>
    <row r="26" spans="1:3 16384:16384" ht="14" x14ac:dyDescent="0.3">
      <c r="A26" s="58" t="s">
        <v>48</v>
      </c>
      <c r="B26" s="105">
        <v>-65.158377160000001</v>
      </c>
      <c r="C26" s="22"/>
      <c r="XFD26" s="145"/>
    </row>
    <row r="27" spans="1:3 16384:16384" ht="14" x14ac:dyDescent="0.3">
      <c r="A27" s="40" t="s">
        <v>49</v>
      </c>
      <c r="B27" s="102">
        <v>1761.0109858834026</v>
      </c>
      <c r="C27" s="22"/>
      <c r="XFD27" s="145"/>
    </row>
    <row r="28" spans="1:3 16384:16384" ht="14.5" thickBot="1" x14ac:dyDescent="0.3">
      <c r="A28" s="106" t="s">
        <v>50</v>
      </c>
      <c r="B28" s="107">
        <v>258.58308571999999</v>
      </c>
      <c r="C28" s="22"/>
      <c r="XFD28" s="145"/>
    </row>
    <row r="29" spans="1:3 16384:16384" ht="14.5" thickTop="1" x14ac:dyDescent="0.3">
      <c r="A29" s="40" t="s">
        <v>51</v>
      </c>
      <c r="B29" s="102">
        <v>2019.5940716034024</v>
      </c>
      <c r="C29" s="22"/>
      <c r="XFD29" s="145"/>
    </row>
    <row r="30" spans="1:3 16384:16384" ht="14" x14ac:dyDescent="0.3">
      <c r="A30" s="44" t="s">
        <v>52</v>
      </c>
      <c r="B30" s="100">
        <v>98.447488838502778</v>
      </c>
      <c r="C30" s="22"/>
      <c r="XFD30" s="145"/>
    </row>
    <row r="31" spans="1:3 16384:16384" ht="14" x14ac:dyDescent="0.3">
      <c r="A31" s="44" t="s">
        <v>53</v>
      </c>
      <c r="B31" s="100">
        <v>1197.2242834000001</v>
      </c>
      <c r="C31" s="22"/>
      <c r="XFD31" s="145"/>
    </row>
    <row r="32" spans="1:3 16384:16384" ht="14" x14ac:dyDescent="0.3">
      <c r="A32" s="44" t="s">
        <v>54</v>
      </c>
      <c r="B32" s="100">
        <v>2027.7300805986947</v>
      </c>
      <c r="C32" s="22"/>
      <c r="XFD32" s="145"/>
    </row>
    <row r="33" spans="1:3 16384:16384" ht="14" x14ac:dyDescent="0.3">
      <c r="A33" s="44" t="s">
        <v>55</v>
      </c>
      <c r="B33" s="100">
        <v>134.72095493999998</v>
      </c>
      <c r="C33" s="22"/>
      <c r="XFD33" s="145"/>
    </row>
    <row r="34" spans="1:3 16384:16384" ht="14" x14ac:dyDescent="0.3">
      <c r="A34" s="44" t="s">
        <v>56</v>
      </c>
      <c r="B34" s="100">
        <v>1.0015594614358998</v>
      </c>
      <c r="C34" s="22"/>
      <c r="XFD34" s="145"/>
    </row>
    <row r="35" spans="1:3 16384:16384" ht="14" x14ac:dyDescent="0.3">
      <c r="A35" s="42" t="s">
        <v>57</v>
      </c>
      <c r="B35" s="105">
        <v>58.615129711146636</v>
      </c>
      <c r="C35" s="22"/>
      <c r="XFD35" s="145"/>
    </row>
    <row r="36" spans="1:3 16384:16384" ht="14" x14ac:dyDescent="0.3">
      <c r="A36" s="40" t="s">
        <v>58</v>
      </c>
      <c r="B36" s="102">
        <v>3517.73949694978</v>
      </c>
      <c r="C36" s="22"/>
      <c r="XFD36" s="145"/>
    </row>
    <row r="37" spans="1:3 16384:16384" ht="14" x14ac:dyDescent="0.3">
      <c r="A37" s="108" t="s">
        <v>59</v>
      </c>
      <c r="B37" s="100">
        <v>50.248692999999996</v>
      </c>
      <c r="C37" s="22"/>
      <c r="XFD37" s="145"/>
    </row>
    <row r="38" spans="1:3 16384:16384" ht="14" x14ac:dyDescent="0.3">
      <c r="A38" s="44" t="s">
        <v>60</v>
      </c>
      <c r="B38" s="100">
        <v>385.91671252631943</v>
      </c>
      <c r="C38" s="22"/>
      <c r="XFD38" s="145"/>
    </row>
    <row r="39" spans="1:3 16384:16384" ht="14" x14ac:dyDescent="0.3">
      <c r="A39" s="44" t="s">
        <v>61</v>
      </c>
      <c r="B39" s="100">
        <v>188.84933445757284</v>
      </c>
      <c r="C39" s="22"/>
      <c r="XFD39" s="145"/>
    </row>
    <row r="40" spans="1:3 16384:16384" ht="14" x14ac:dyDescent="0.3">
      <c r="A40" s="44" t="s">
        <v>62</v>
      </c>
      <c r="B40" s="100">
        <v>2259.816910987432</v>
      </c>
      <c r="C40" s="22"/>
      <c r="XFD40" s="145"/>
    </row>
    <row r="41" spans="1:3 16384:16384" ht="14" x14ac:dyDescent="0.3">
      <c r="A41" s="44" t="s">
        <v>63</v>
      </c>
      <c r="B41" s="100">
        <v>712.61866458649104</v>
      </c>
      <c r="C41" s="22"/>
      <c r="XFD41" s="145"/>
    </row>
    <row r="42" spans="1:3 16384:16384" ht="14.5" thickBot="1" x14ac:dyDescent="0.35">
      <c r="A42" s="109" t="s">
        <v>64</v>
      </c>
      <c r="B42" s="110">
        <v>3597.450315557815</v>
      </c>
      <c r="C42" s="22"/>
      <c r="XFD42" s="145"/>
    </row>
    <row r="43" spans="1:3 16384:16384" ht="14.5" thickTop="1" x14ac:dyDescent="0.3">
      <c r="A43" s="40" t="s">
        <v>65</v>
      </c>
      <c r="B43" s="102">
        <v>9134.783884110997</v>
      </c>
      <c r="C43" s="22"/>
      <c r="XFD43" s="145"/>
    </row>
    <row r="44" spans="1:3 16384:16384" ht="9.75" customHeight="1" x14ac:dyDescent="0.3">
      <c r="A44" s="94"/>
      <c r="B44" s="111">
        <v>0</v>
      </c>
      <c r="C44" s="22"/>
      <c r="XFD44" s="145"/>
    </row>
    <row r="45" spans="1:3 16384:16384" ht="14" x14ac:dyDescent="0.3">
      <c r="A45" s="44" t="s">
        <v>60</v>
      </c>
      <c r="B45" s="111">
        <v>385.91671252631943</v>
      </c>
      <c r="C45" s="22"/>
      <c r="XFD45" s="145"/>
    </row>
    <row r="46" spans="1:3 16384:16384" ht="14" x14ac:dyDescent="0.3">
      <c r="A46" s="44" t="s">
        <v>53</v>
      </c>
      <c r="B46" s="112">
        <v>1197.2242834000001</v>
      </c>
      <c r="C46" s="22"/>
      <c r="XFD46" s="145"/>
    </row>
    <row r="47" spans="1:3 16384:16384" ht="14" x14ac:dyDescent="0.3">
      <c r="A47" s="113" t="s">
        <v>66</v>
      </c>
      <c r="B47" s="111">
        <v>1583.1409959263196</v>
      </c>
      <c r="C47" s="22"/>
      <c r="XFD47" s="145"/>
    </row>
    <row r="48" spans="1:3 16384:16384" ht="14" x14ac:dyDescent="0.3">
      <c r="A48" s="44" t="s">
        <v>44</v>
      </c>
      <c r="B48" s="111">
        <v>-976.19165004679326</v>
      </c>
      <c r="C48" s="22"/>
      <c r="XFD48" s="145"/>
    </row>
    <row r="49" spans="1:3 16384:16384" ht="14.5" thickBot="1" x14ac:dyDescent="0.35">
      <c r="A49" s="114" t="s">
        <v>109</v>
      </c>
      <c r="B49" s="115">
        <v>606.94934587952639</v>
      </c>
      <c r="C49" s="22"/>
      <c r="XFD49" s="145"/>
    </row>
    <row r="50" spans="1:3 16384:16384" ht="14.5" thickTop="1" x14ac:dyDescent="0.3">
      <c r="A50" s="44" t="s">
        <v>107</v>
      </c>
      <c r="B50" s="111">
        <v>-23.714367088212043</v>
      </c>
      <c r="C50" s="22"/>
      <c r="XFD50" s="145"/>
    </row>
    <row r="51" spans="1:3 16384:16384" ht="14.5" thickBot="1" x14ac:dyDescent="0.35">
      <c r="A51" s="114" t="s">
        <v>108</v>
      </c>
      <c r="B51" s="115">
        <v>583.23497879131435</v>
      </c>
      <c r="C51" s="22"/>
      <c r="XFD51" s="145"/>
    </row>
    <row r="52" spans="1:3 16384:16384" ht="13" thickTop="1" x14ac:dyDescent="0.25"/>
  </sheetData>
  <mergeCells count="1">
    <mergeCell ref="A5:B5"/>
  </mergeCells>
  <phoneticPr fontId="0" type="noConversion"/>
  <pageMargins left="0.75" right="0.75" top="1" bottom="1" header="0" footer="0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4" name="Button 13">
              <controlPr defaultSize="0" print="0" autoFill="0" autoPict="0" macro="[0]!homepage">
                <anchor moveWithCells="1" sizeWithCells="1">
                  <from>
                    <xdr:col>0</xdr:col>
                    <xdr:colOff>69850</xdr:colOff>
                    <xdr:row>6</xdr:row>
                    <xdr:rowOff>146050</xdr:rowOff>
                  </from>
                  <to>
                    <xdr:col>0</xdr:col>
                    <xdr:colOff>762000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A1:XFD63"/>
  <sheetViews>
    <sheetView tabSelected="1" zoomScaleNormal="100" workbookViewId="0">
      <selection activeCell="A25" sqref="A25"/>
    </sheetView>
  </sheetViews>
  <sheetFormatPr defaultColWidth="11.81640625" defaultRowHeight="0" customHeight="1" zeroHeight="1" x14ac:dyDescent="0.3"/>
  <cols>
    <col min="1" max="1" width="68" style="5" bestFit="1" customWidth="1"/>
    <col min="2" max="2" width="12.1796875" style="5" customWidth="1"/>
    <col min="3" max="255" width="11.453125" style="7" hidden="1" customWidth="1"/>
    <col min="256" max="16382" width="0" style="7" hidden="1" customWidth="1"/>
    <col min="16383" max="16383" width="0.54296875" style="7" hidden="1" customWidth="1"/>
    <col min="16384" max="16384" width="0" style="7" hidden="1" customWidth="1"/>
  </cols>
  <sheetData>
    <row r="1" spans="1:3 16384:16384" ht="12.75" customHeight="1" x14ac:dyDescent="0.3">
      <c r="A1" s="20"/>
      <c r="B1" s="20"/>
    </row>
    <row r="2" spans="1:3 16384:16384" ht="12.75" customHeight="1" x14ac:dyDescent="0.3">
      <c r="A2" s="20"/>
      <c r="B2" s="20"/>
    </row>
    <row r="3" spans="1:3 16384:16384" ht="12.75" customHeight="1" x14ac:dyDescent="0.3">
      <c r="A3" s="20"/>
      <c r="B3" s="20"/>
    </row>
    <row r="4" spans="1:3 16384:16384" ht="21.75" customHeight="1" x14ac:dyDescent="0.45">
      <c r="A4" s="153" t="s">
        <v>4</v>
      </c>
      <c r="B4" s="153"/>
    </row>
    <row r="5" spans="1:3 16384:16384" ht="12.75" customHeight="1" x14ac:dyDescent="0.4">
      <c r="A5" s="116"/>
      <c r="B5" s="67"/>
    </row>
    <row r="6" spans="1:3 16384:16384" ht="12.75" customHeight="1" x14ac:dyDescent="0.4">
      <c r="A6" s="4"/>
    </row>
    <row r="7" spans="1:3 16384:16384" ht="12.75" customHeight="1" x14ac:dyDescent="0.4">
      <c r="A7" s="4"/>
    </row>
    <row r="8" spans="1:3 16384:16384" ht="12.75" customHeight="1" x14ac:dyDescent="0.4">
      <c r="A8" s="117"/>
      <c r="B8" s="69"/>
    </row>
    <row r="9" spans="1:3 16384:16384" ht="12.75" customHeight="1" x14ac:dyDescent="0.4">
      <c r="A9" s="117"/>
      <c r="B9" s="69"/>
    </row>
    <row r="10" spans="1:3 16384:16384" ht="15.75" customHeight="1" x14ac:dyDescent="0.3">
      <c r="A10" s="69"/>
      <c r="B10" s="35" t="str">
        <f>BS!B9</f>
        <v>2025</v>
      </c>
    </row>
    <row r="11" spans="1:3 16384:16384" ht="13" thickBot="1" x14ac:dyDescent="0.3">
      <c r="A11" s="118"/>
      <c r="B11" s="37" t="s">
        <v>0</v>
      </c>
    </row>
    <row r="12" spans="1:3 16384:16384" ht="14.5" thickTop="1" x14ac:dyDescent="0.3">
      <c r="A12" s="119" t="s">
        <v>67</v>
      </c>
      <c r="B12" s="120">
        <v>586.27063676209764</v>
      </c>
      <c r="C12" s="26"/>
      <c r="XFD12" s="146"/>
    </row>
    <row r="13" spans="1:3 16384:16384" ht="14" x14ac:dyDescent="0.3">
      <c r="A13" s="119" t="s">
        <v>68</v>
      </c>
      <c r="B13" s="120"/>
      <c r="C13" s="26"/>
      <c r="XFD13" s="146"/>
    </row>
    <row r="14" spans="1:3 16384:16384" ht="14" x14ac:dyDescent="0.3">
      <c r="A14" s="121" t="s">
        <v>69</v>
      </c>
      <c r="B14" s="122">
        <v>119.03456915781798</v>
      </c>
      <c r="C14" s="26"/>
      <c r="XFD14" s="146"/>
    </row>
    <row r="15" spans="1:3 16384:16384" ht="14" x14ac:dyDescent="0.3">
      <c r="A15" s="121" t="s">
        <v>70</v>
      </c>
      <c r="B15" s="122">
        <v>-49.44</v>
      </c>
      <c r="C15" s="26"/>
      <c r="XFD15" s="146"/>
    </row>
    <row r="16" spans="1:3 16384:16384" ht="14" x14ac:dyDescent="0.3">
      <c r="A16" s="121" t="s">
        <v>71</v>
      </c>
      <c r="B16" s="122">
        <v>3.1659999999999999</v>
      </c>
      <c r="C16" s="26"/>
      <c r="XFD16" s="146"/>
    </row>
    <row r="17" spans="1:3 16384:16384" ht="14" x14ac:dyDescent="0.3">
      <c r="A17" s="121" t="s">
        <v>72</v>
      </c>
      <c r="B17" s="122">
        <v>-72.09</v>
      </c>
      <c r="C17" s="26"/>
      <c r="XFD17" s="146"/>
    </row>
    <row r="18" spans="1:3 16384:16384" ht="14" x14ac:dyDescent="0.3">
      <c r="A18" s="119" t="s">
        <v>73</v>
      </c>
      <c r="B18" s="120">
        <v>0</v>
      </c>
      <c r="C18" s="26"/>
      <c r="XFD18" s="146"/>
    </row>
    <row r="19" spans="1:3 16384:16384" ht="14" x14ac:dyDescent="0.3">
      <c r="A19" s="123" t="s">
        <v>74</v>
      </c>
      <c r="B19" s="124">
        <v>586.94120591991555</v>
      </c>
      <c r="C19" s="26"/>
      <c r="XFD19" s="146"/>
    </row>
    <row r="20" spans="1:3 16384:16384" ht="14" x14ac:dyDescent="0.3">
      <c r="A20" s="121" t="s">
        <v>75</v>
      </c>
      <c r="B20" s="122">
        <v>-314.31299999999999</v>
      </c>
      <c r="C20" s="26"/>
      <c r="XFD20" s="146"/>
    </row>
    <row r="21" spans="1:3 16384:16384" ht="14" x14ac:dyDescent="0.3">
      <c r="A21" s="121" t="s">
        <v>76</v>
      </c>
      <c r="B21" s="122">
        <v>-150.19900000000001</v>
      </c>
      <c r="C21" s="26"/>
      <c r="XFD21" s="146"/>
    </row>
    <row r="22" spans="1:3 16384:16384" ht="14" x14ac:dyDescent="0.3">
      <c r="A22" s="121" t="s">
        <v>77</v>
      </c>
      <c r="B22" s="122">
        <v>527.2480606992599</v>
      </c>
      <c r="C22" s="26"/>
      <c r="XFD22" s="146"/>
    </row>
    <row r="23" spans="1:3 16384:16384" ht="19.5" customHeight="1" x14ac:dyDescent="0.3">
      <c r="A23" s="123" t="s">
        <v>78</v>
      </c>
      <c r="B23" s="124">
        <v>62.736060699259895</v>
      </c>
      <c r="C23" s="26"/>
      <c r="XFD23" s="146"/>
    </row>
    <row r="24" spans="1:3 16384:16384" ht="19.5" customHeight="1" x14ac:dyDescent="0.3">
      <c r="A24" s="121" t="s">
        <v>79</v>
      </c>
      <c r="B24" s="122">
        <v>-44.078000000000003</v>
      </c>
      <c r="C24" s="26"/>
      <c r="XFD24" s="146"/>
    </row>
    <row r="25" spans="1:3 16384:16384" ht="14" x14ac:dyDescent="0.3">
      <c r="A25" s="121" t="s">
        <v>80</v>
      </c>
      <c r="B25" s="122">
        <v>-52.974072630000002</v>
      </c>
      <c r="C25" s="26"/>
      <c r="XFD25" s="146"/>
    </row>
    <row r="26" spans="1:3 16384:16384" ht="14" x14ac:dyDescent="0.3">
      <c r="A26" s="123" t="s">
        <v>81</v>
      </c>
      <c r="B26" s="124">
        <v>-97.052072629999998</v>
      </c>
      <c r="C26" s="26"/>
      <c r="XFD26" s="146"/>
    </row>
    <row r="27" spans="1:3 16384:16384" ht="14" x14ac:dyDescent="0.3">
      <c r="A27" s="125" t="s">
        <v>82</v>
      </c>
      <c r="B27" s="126">
        <v>-25.009974329636588</v>
      </c>
      <c r="C27" s="26"/>
      <c r="XFD27" s="146"/>
    </row>
    <row r="28" spans="1:3 16384:16384" ht="14" x14ac:dyDescent="0.3">
      <c r="A28" s="125" t="s">
        <v>83</v>
      </c>
      <c r="B28" s="120">
        <v>-29.888190119999997</v>
      </c>
      <c r="C28" s="26"/>
      <c r="XFD28" s="146"/>
    </row>
    <row r="29" spans="1:3 16384:16384" ht="14.5" thickBot="1" x14ac:dyDescent="0.35">
      <c r="A29" s="127" t="s">
        <v>84</v>
      </c>
      <c r="B29" s="126">
        <v>-133.44</v>
      </c>
      <c r="C29" s="26"/>
      <c r="XFD29" s="146"/>
    </row>
    <row r="30" spans="1:3 16384:16384" ht="16.5" customHeight="1" thickTop="1" thickBot="1" x14ac:dyDescent="0.35">
      <c r="A30" s="128" t="s">
        <v>85</v>
      </c>
      <c r="B30" s="129">
        <v>364.28702953953893</v>
      </c>
      <c r="C30" s="26"/>
      <c r="XFD30" s="146"/>
    </row>
    <row r="31" spans="1:3 16384:16384" ht="15" customHeight="1" thickTop="1" x14ac:dyDescent="0.3">
      <c r="A31" s="121" t="s">
        <v>86</v>
      </c>
      <c r="B31" s="122">
        <v>0</v>
      </c>
      <c r="C31" s="26"/>
      <c r="XFD31" s="146"/>
    </row>
    <row r="32" spans="1:3 16384:16384" ht="14" x14ac:dyDescent="0.3">
      <c r="A32" s="121" t="s">
        <v>87</v>
      </c>
      <c r="B32" s="122">
        <v>-807.93141600000001</v>
      </c>
      <c r="C32" s="26"/>
      <c r="XFD32" s="146"/>
    </row>
    <row r="33" spans="1:3 16384:16384" ht="14" x14ac:dyDescent="0.3">
      <c r="A33" s="121" t="s">
        <v>88</v>
      </c>
      <c r="B33" s="122">
        <v>-3.1602821600000004</v>
      </c>
      <c r="C33" s="26"/>
      <c r="XFD33" s="146"/>
    </row>
    <row r="34" spans="1:3 16384:16384" ht="14" x14ac:dyDescent="0.3">
      <c r="A34" s="121" t="s">
        <v>89</v>
      </c>
      <c r="B34" s="122">
        <v>-43.923000000000002</v>
      </c>
      <c r="C34" s="26"/>
      <c r="XFD34" s="146"/>
    </row>
    <row r="35" spans="1:3 16384:16384" ht="14" x14ac:dyDescent="0.3">
      <c r="A35" s="121" t="s">
        <v>90</v>
      </c>
      <c r="B35" s="122">
        <v>0</v>
      </c>
      <c r="C35" s="26"/>
      <c r="XFD35" s="146"/>
    </row>
    <row r="36" spans="1:3 16384:16384" ht="14.5" thickBot="1" x14ac:dyDescent="0.35">
      <c r="A36" s="121" t="s">
        <v>91</v>
      </c>
      <c r="B36" s="122">
        <v>-30.7361959446554</v>
      </c>
      <c r="C36" s="26"/>
      <c r="XFD36" s="146"/>
    </row>
    <row r="37" spans="1:3 16384:16384" ht="15" thickTop="1" thickBot="1" x14ac:dyDescent="0.35">
      <c r="A37" s="128" t="s">
        <v>92</v>
      </c>
      <c r="B37" s="129">
        <v>-521.46386456511652</v>
      </c>
      <c r="C37" s="26"/>
      <c r="XFD37" s="146"/>
    </row>
    <row r="38" spans="1:3 16384:16384" ht="14.5" thickTop="1" x14ac:dyDescent="0.3">
      <c r="A38" s="130"/>
      <c r="B38" s="131">
        <v>0</v>
      </c>
      <c r="C38" s="26"/>
      <c r="XFD38" s="146"/>
    </row>
    <row r="39" spans="1:3 16384:16384" ht="14" x14ac:dyDescent="0.3">
      <c r="A39" s="119" t="s">
        <v>93</v>
      </c>
      <c r="B39" s="120">
        <v>-86.474792010756232</v>
      </c>
      <c r="C39" s="26"/>
      <c r="XFD39" s="146"/>
    </row>
    <row r="40" spans="1:3 16384:16384" ht="14" x14ac:dyDescent="0.3">
      <c r="A40" s="121" t="s">
        <v>92</v>
      </c>
      <c r="B40" s="122">
        <v>521.46386456511652</v>
      </c>
      <c r="C40" s="26"/>
      <c r="XFD40" s="146"/>
    </row>
    <row r="41" spans="1:3 16384:16384" ht="14.5" thickBot="1" x14ac:dyDescent="0.35">
      <c r="A41" s="121" t="s">
        <v>94</v>
      </c>
      <c r="B41" s="122">
        <v>148.24590623695406</v>
      </c>
      <c r="C41" s="26"/>
      <c r="XFD41" s="146"/>
    </row>
    <row r="42" spans="1:3 16384:16384" ht="14.5" thickTop="1" x14ac:dyDescent="0.3">
      <c r="A42" s="132" t="s">
        <v>95</v>
      </c>
      <c r="B42" s="133">
        <v>583.23497879131435</v>
      </c>
      <c r="C42" s="26"/>
      <c r="XFD42" s="146"/>
    </row>
    <row r="43" spans="1:3 16384:16384" ht="14" x14ac:dyDescent="0.3">
      <c r="A43" s="69"/>
      <c r="B43" s="69"/>
      <c r="C43" s="26"/>
      <c r="XFD43" s="146"/>
    </row>
    <row r="44" spans="1:3 16384:16384" ht="14" x14ac:dyDescent="0.3">
      <c r="A44" s="127" t="s">
        <v>110</v>
      </c>
      <c r="B44" s="134">
        <v>-615.98800000000006</v>
      </c>
      <c r="C44" s="26"/>
      <c r="XFD44" s="146"/>
    </row>
    <row r="45" spans="1:3 16384:16384" ht="14" x14ac:dyDescent="0.3">
      <c r="A45" s="121" t="s">
        <v>111</v>
      </c>
      <c r="B45" s="122">
        <v>12.360865</v>
      </c>
      <c r="C45" s="26"/>
      <c r="XFD45" s="146"/>
    </row>
    <row r="46" spans="1:3 16384:16384" ht="14" x14ac:dyDescent="0.3">
      <c r="A46" s="121" t="s">
        <v>112</v>
      </c>
      <c r="B46" s="122">
        <v>-917.74274670012187</v>
      </c>
      <c r="C46" s="26"/>
      <c r="XFD46" s="146"/>
    </row>
    <row r="47" spans="1:3 16384:16384" ht="14" x14ac:dyDescent="0.3">
      <c r="A47" s="121" t="s">
        <v>113</v>
      </c>
      <c r="B47" s="135">
        <v>521.46386456511652</v>
      </c>
      <c r="C47" s="26"/>
      <c r="XFD47" s="146"/>
    </row>
    <row r="48" spans="1:3 16384:16384" ht="14" x14ac:dyDescent="0.3">
      <c r="A48" s="125" t="s">
        <v>114</v>
      </c>
      <c r="B48" s="126">
        <v>-999.9060171350053</v>
      </c>
      <c r="C48" s="26"/>
      <c r="XFD48" s="146"/>
    </row>
    <row r="49" spans="1:3 16384:16384" ht="14" x14ac:dyDescent="0.3">
      <c r="A49" s="125" t="s">
        <v>115</v>
      </c>
      <c r="B49" s="126">
        <v>1583.1409959263196</v>
      </c>
      <c r="C49" s="26"/>
      <c r="XFD49" s="146"/>
    </row>
    <row r="50" spans="1:3 16384:16384" ht="14" x14ac:dyDescent="0.3">
      <c r="A50" s="125" t="s">
        <v>116</v>
      </c>
      <c r="B50" s="126">
        <v>583.23497879131435</v>
      </c>
      <c r="C50" s="26"/>
      <c r="XFD50" s="146"/>
    </row>
    <row r="51" spans="1:3 16384:16384" ht="14" x14ac:dyDescent="0.3">
      <c r="A51" s="136"/>
      <c r="B51" s="69"/>
    </row>
    <row r="52" spans="1:3 16384:16384" ht="14" x14ac:dyDescent="0.3">
      <c r="A52" s="69"/>
      <c r="B52" s="69"/>
    </row>
    <row r="53" spans="1:3 16384:16384" ht="14" x14ac:dyDescent="0.3">
      <c r="A53" s="69"/>
      <c r="B53" s="69"/>
    </row>
    <row r="54" spans="1:3 16384:16384" ht="14" x14ac:dyDescent="0.3">
      <c r="A54" s="69"/>
      <c r="B54" s="69"/>
    </row>
    <row r="55" spans="1:3 16384:16384" ht="14" x14ac:dyDescent="0.3">
      <c r="A55" s="69"/>
      <c r="B55" s="69"/>
    </row>
    <row r="56" spans="1:3 16384:16384" ht="14" x14ac:dyDescent="0.3">
      <c r="A56" s="69"/>
      <c r="B56" s="69"/>
    </row>
    <row r="57" spans="1:3 16384:16384" ht="14" x14ac:dyDescent="0.3">
      <c r="A57" s="69"/>
      <c r="B57" s="69"/>
    </row>
    <row r="58" spans="1:3 16384:16384" ht="14" x14ac:dyDescent="0.3">
      <c r="A58" s="69"/>
      <c r="B58" s="69"/>
    </row>
    <row r="59" spans="1:3 16384:16384" ht="14" x14ac:dyDescent="0.3">
      <c r="A59" s="69"/>
      <c r="B59" s="69"/>
    </row>
    <row r="60" spans="1:3 16384:16384" ht="14" x14ac:dyDescent="0.3">
      <c r="A60" s="3"/>
      <c r="B60" s="3"/>
    </row>
    <row r="61" spans="1:3 16384:16384" ht="14.25" hidden="1" customHeight="1" x14ac:dyDescent="0.3">
      <c r="A61" s="3"/>
      <c r="B61" s="3"/>
    </row>
    <row r="62" spans="1:3 16384:16384" ht="0" hidden="1" customHeight="1" x14ac:dyDescent="0.3">
      <c r="A62" s="3"/>
      <c r="B62" s="3"/>
    </row>
    <row r="63" spans="1:3 16384:16384" ht="0" hidden="1" customHeight="1" x14ac:dyDescent="0.3">
      <c r="A63" s="3"/>
      <c r="B63" s="3"/>
    </row>
  </sheetData>
  <mergeCells count="1">
    <mergeCell ref="A4:B4"/>
  </mergeCells>
  <phoneticPr fontId="0" type="noConversion"/>
  <pageMargins left="0.75" right="0.75" top="1" bottom="1" header="0" footer="0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5" r:id="rId4" name="Button 19">
              <controlPr defaultSize="0" print="0" autoFill="0" autoPict="0" macro="[0]!homepage">
                <anchor moveWithCells="1" sizeWithCells="1">
                  <from>
                    <xdr:col>0</xdr:col>
                    <xdr:colOff>50800</xdr:colOff>
                    <xdr:row>8</xdr:row>
                    <xdr:rowOff>0</xdr:rowOff>
                  </from>
                  <to>
                    <xdr:col>0</xdr:col>
                    <xdr:colOff>742950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IV23"/>
  <sheetViews>
    <sheetView workbookViewId="0">
      <selection activeCell="A55" sqref="A55"/>
    </sheetView>
  </sheetViews>
  <sheetFormatPr defaultColWidth="0" defaultRowHeight="13" x14ac:dyDescent="0.3"/>
  <cols>
    <col min="1" max="1" width="39.1796875" style="28" bestFit="1" customWidth="1"/>
    <col min="2" max="2" width="7.54296875" style="28" customWidth="1"/>
    <col min="3" max="255" width="11.453125" style="1" hidden="1" customWidth="1"/>
    <col min="256" max="16384" width="15.1796875" style="1" hidden="1"/>
  </cols>
  <sheetData>
    <row r="1" spans="1:256" s="15" customFormat="1" ht="6" customHeight="1" x14ac:dyDescent="0.3">
      <c r="A1" s="18"/>
      <c r="B1" s="18"/>
    </row>
    <row r="2" spans="1:256" s="15" customFormat="1" ht="6" customHeight="1" x14ac:dyDescent="0.3">
      <c r="A2" s="18"/>
      <c r="B2" s="18"/>
    </row>
    <row r="3" spans="1:256" s="15" customFormat="1" ht="6" customHeight="1" x14ac:dyDescent="0.3">
      <c r="A3" s="18"/>
      <c r="B3" s="18"/>
    </row>
    <row r="4" spans="1:256" s="15" customFormat="1" ht="6" customHeight="1" x14ac:dyDescent="0.3">
      <c r="A4" s="18"/>
      <c r="B4" s="18"/>
    </row>
    <row r="5" spans="1:256" s="15" customFormat="1" ht="6" customHeight="1" x14ac:dyDescent="0.3">
      <c r="A5" s="18"/>
      <c r="B5" s="18"/>
    </row>
    <row r="6" spans="1:256" s="15" customFormat="1" ht="6" customHeight="1" x14ac:dyDescent="0.3">
      <c r="A6" s="18"/>
      <c r="B6" s="18"/>
    </row>
    <row r="7" spans="1:256" s="15" customFormat="1" ht="6" customHeight="1" x14ac:dyDescent="0.3">
      <c r="A7" s="18"/>
      <c r="B7" s="18"/>
    </row>
    <row r="8" spans="1:256" s="17" customFormat="1" ht="24.75" customHeight="1" x14ac:dyDescent="0.3">
      <c r="A8" s="153" t="s">
        <v>5</v>
      </c>
      <c r="B8" s="153"/>
    </row>
    <row r="9" spans="1:256" s="17" customFormat="1" ht="14.25" customHeight="1" x14ac:dyDescent="0.3">
      <c r="A9" s="153"/>
      <c r="B9" s="153"/>
    </row>
    <row r="10" spans="1:256" s="15" customFormat="1" ht="13.5" x14ac:dyDescent="0.3">
      <c r="A10" s="137"/>
      <c r="B10" s="137"/>
    </row>
    <row r="11" spans="1:256" s="13" customFormat="1" ht="13.5" x14ac:dyDescent="0.3">
      <c r="A11" s="28"/>
      <c r="B11" s="28"/>
    </row>
    <row r="12" spans="1:256" s="13" customFormat="1" ht="13.5" x14ac:dyDescent="0.3">
      <c r="A12" s="28"/>
      <c r="B12" s="28"/>
    </row>
    <row r="13" spans="1:256" s="13" customFormat="1" ht="13.5" x14ac:dyDescent="0.3">
      <c r="A13" s="28"/>
      <c r="B13" s="28"/>
    </row>
    <row r="14" spans="1:256" s="13" customFormat="1" ht="13.5" x14ac:dyDescent="0.3">
      <c r="A14" s="28"/>
      <c r="B14" s="28"/>
    </row>
    <row r="15" spans="1:256" s="13" customFormat="1" ht="15" x14ac:dyDescent="0.35">
      <c r="A15" s="138"/>
      <c r="B15" s="28"/>
      <c r="C15" s="21"/>
      <c r="IV15" s="21"/>
    </row>
    <row r="16" spans="1:256" s="13" customFormat="1" ht="15" x14ac:dyDescent="0.35">
      <c r="A16" s="139"/>
      <c r="B16" s="35" t="str">
        <f>+'Cash Flow'!B10</f>
        <v>2025</v>
      </c>
      <c r="C16" s="21"/>
      <c r="IV16" s="21"/>
    </row>
    <row r="17" spans="1:256" s="13" customFormat="1" ht="15.5" thickBot="1" x14ac:dyDescent="0.4">
      <c r="A17" s="99"/>
      <c r="B17" s="37" t="s">
        <v>0</v>
      </c>
      <c r="C17" s="21"/>
      <c r="IV17" s="21"/>
    </row>
    <row r="18" spans="1:256" s="16" customFormat="1" ht="15.5" thickTop="1" x14ac:dyDescent="0.35">
      <c r="A18" s="140" t="s">
        <v>13</v>
      </c>
      <c r="B18" s="141">
        <v>2916.5393053407661</v>
      </c>
      <c r="C18" s="21"/>
      <c r="IV18" s="21"/>
    </row>
    <row r="19" spans="1:256" s="16" customFormat="1" ht="15" x14ac:dyDescent="0.35">
      <c r="A19" s="140" t="s">
        <v>14</v>
      </c>
      <c r="B19" s="141">
        <v>1026.9470622962328</v>
      </c>
      <c r="C19" s="21"/>
      <c r="IV19" s="21"/>
    </row>
    <row r="20" spans="1:256" s="16" customFormat="1" ht="15" x14ac:dyDescent="0.35">
      <c r="A20" s="140" t="s">
        <v>15</v>
      </c>
      <c r="B20" s="141">
        <v>1046.5232791228873</v>
      </c>
      <c r="C20" s="21"/>
      <c r="IV20" s="21"/>
    </row>
    <row r="21" spans="1:256" s="16" customFormat="1" ht="15" x14ac:dyDescent="0.35">
      <c r="A21" s="142" t="s">
        <v>16</v>
      </c>
      <c r="B21" s="141">
        <v>466.64280988885355</v>
      </c>
      <c r="C21" s="21"/>
      <c r="IV21" s="21"/>
    </row>
    <row r="22" spans="1:256" s="16" customFormat="1" ht="16.5" customHeight="1" thickBot="1" x14ac:dyDescent="0.4">
      <c r="A22" s="143" t="s">
        <v>7</v>
      </c>
      <c r="B22" s="144">
        <v>5456.6524566487396</v>
      </c>
      <c r="C22" s="21"/>
      <c r="IV22" s="21"/>
    </row>
    <row r="23" spans="1:256" ht="14.5" thickTop="1" x14ac:dyDescent="0.25">
      <c r="A23" s="154"/>
      <c r="B23" s="154"/>
    </row>
  </sheetData>
  <mergeCells count="2">
    <mergeCell ref="A8:B9"/>
    <mergeCell ref="A23:B23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7" r:id="rId4" name="Button 7">
              <controlPr defaultSize="0" print="0" autoFill="0" autoPict="0" macro="[0]!homepage">
                <anchor moveWithCells="1" sizeWithCells="1">
                  <from>
                    <xdr:col>0</xdr:col>
                    <xdr:colOff>50800</xdr:colOff>
                    <xdr:row>10</xdr:row>
                    <xdr:rowOff>76200</xdr:rowOff>
                  </from>
                  <to>
                    <xdr:col>0</xdr:col>
                    <xdr:colOff>762000</xdr:colOff>
                    <xdr:row>13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Index</vt:lpstr>
      <vt:lpstr> P&amp;L</vt:lpstr>
      <vt:lpstr>P&amp;L by Businesses</vt:lpstr>
      <vt:lpstr>BS</vt:lpstr>
      <vt:lpstr>Cash Flow</vt:lpstr>
      <vt:lpstr>Markets_Geographies</vt:lpstr>
      <vt:lpstr>' P&amp;L'!Print_Area</vt:lpstr>
      <vt:lpstr>Index!Print_Area</vt:lpstr>
    </vt:vector>
  </TitlesOfParts>
  <Company>Indra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</dc:creator>
  <cp:lastModifiedBy>García Alamán Sánchez, Margarita</cp:lastModifiedBy>
  <cp:lastPrinted>2020-02-27T08:53:47Z</cp:lastPrinted>
  <dcterms:created xsi:type="dcterms:W3CDTF">2003-04-23T10:05:17Z</dcterms:created>
  <dcterms:modified xsi:type="dcterms:W3CDTF">2026-02-25T12:21:37Z</dcterms:modified>
</cp:coreProperties>
</file>